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 окончательный\ИСПОЛНЕНИЕ СМЕТ\2024 год\год\бестобе\БАЗА\728.4 Материалы, подтверждающие затраты ТС\Сметы\"/>
    </mc:Choice>
  </mc:AlternateContent>
  <xr:revisionPtr revIDLastSave="0" documentId="13_ncr:1_{570BEE8E-731B-42B5-86A8-4A319303B2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бестобе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npv1">#REF!</definedName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инв.проект2006">[5]приложение№3!$B$1:$B$65536,[5]приложение№3!$A$7:$IV$7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'[6]общии 2003-Г'!$A$6:$A$325,'[6]общии 2003-Г'!$A$6:$A$520</definedName>
    <definedName name="ном1">'[7]общии 2003-Г'!$A$6:$A$325,'[7]общии 2003-Г'!$A$6:$A$520</definedName>
    <definedName name="номер__1">'[8]комплекс работ калькуляции  2'!$P$3:$P$14</definedName>
    <definedName name="номер__2">'[8]комплекс работ калькуляции  2'!$P$18:$P$33</definedName>
    <definedName name="номер__3">'[8]комплекс работ калькуляции  2'!$P$36:$P$40</definedName>
    <definedName name="номер_1">'[8]комплекс работ калькуляции 1'!$P$3:$P$14</definedName>
    <definedName name="номер_2">'[8]комплекс работ калькуляции 1'!$P$18:$P$50</definedName>
    <definedName name="номер_3">'[8]комплекс работ калькуляции 1'!$P$54:$P$59</definedName>
    <definedName name="номер_4">'[8]комплекс работ калькуляции 1'!$P$63:$P$79</definedName>
    <definedName name="номер_5">'[8]комплекс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бестобе!$A$1:$G$77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'[9]комплекс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[10]тариф!$C$12:$T$24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'[8]комплекс работ калькуляции  2'!$N$3:$N$14</definedName>
    <definedName name="строка__2">'[8]комплекс работ калькуляции  2'!$N$18:$N$33</definedName>
    <definedName name="строка__3">'[8]комплекс работ калькуляции  2'!$N$36:$N$40</definedName>
    <definedName name="строка_1">'[8]комплекс работ калькуляции 1'!$N$3:$N$14</definedName>
    <definedName name="строка_2">'[8]комплекс работ калькуляции 1'!$N$18:$N$50</definedName>
    <definedName name="строка_3">'[8]комплекс работ калькуляции 1'!$N$54:$N$59</definedName>
    <definedName name="строка_4">'[8]комплекс работ калькуляции 1'!$N$63:$N$79</definedName>
    <definedName name="строка_5">'[8]комплекс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" l="1"/>
  <c r="C69" i="1" s="1"/>
  <c r="C70" i="1" s="1"/>
  <c r="C67" i="1"/>
</calcChain>
</file>

<file path=xl/sharedStrings.xml><?xml version="1.0" encoding="utf-8"?>
<sst xmlns="http://schemas.openxmlformats.org/spreadsheetml/2006/main" count="199" uniqueCount="139">
  <si>
    <t>I</t>
  </si>
  <si>
    <t>1.</t>
  </si>
  <si>
    <t>1.1.</t>
  </si>
  <si>
    <t>1.2.</t>
  </si>
  <si>
    <t>1.3.</t>
  </si>
  <si>
    <t>тг</t>
  </si>
  <si>
    <t>2.</t>
  </si>
  <si>
    <t>2.1</t>
  </si>
  <si>
    <t>2.2</t>
  </si>
  <si>
    <t>2.3</t>
  </si>
  <si>
    <t>2.4</t>
  </si>
  <si>
    <t>3.</t>
  </si>
  <si>
    <t>4.</t>
  </si>
  <si>
    <t>5.</t>
  </si>
  <si>
    <t>5.1.</t>
  </si>
  <si>
    <t>5.2.</t>
  </si>
  <si>
    <t>5.3.</t>
  </si>
  <si>
    <t>5.3.1.</t>
  </si>
  <si>
    <t xml:space="preserve">Услуги прочих лабораторий </t>
  </si>
  <si>
    <t>5.3.2.</t>
  </si>
  <si>
    <t>Услуги по ремонту оборудования, в том числе:</t>
  </si>
  <si>
    <t xml:space="preserve"> Обслуживание автоматич. пожарной сигнализации</t>
  </si>
  <si>
    <t>5.3.3.</t>
  </si>
  <si>
    <t>Утилизация опасных отходов</t>
  </si>
  <si>
    <t>5.3.4.</t>
  </si>
  <si>
    <t>Лабораторные исслед воздуха рабочей зоны</t>
  </si>
  <si>
    <t>6.</t>
  </si>
  <si>
    <t>6.1.</t>
  </si>
  <si>
    <t>7.</t>
  </si>
  <si>
    <t>7.1.</t>
  </si>
  <si>
    <t xml:space="preserve">        Спецпитание</t>
  </si>
  <si>
    <t xml:space="preserve">        Охрана труда и ТБ</t>
  </si>
  <si>
    <t xml:space="preserve">        Мед.услуги</t>
  </si>
  <si>
    <t xml:space="preserve">        Обеспечение спецодеждой</t>
  </si>
  <si>
    <t>7.2.</t>
  </si>
  <si>
    <t>7.3.</t>
  </si>
  <si>
    <t>Вывоз мусора</t>
  </si>
  <si>
    <t xml:space="preserve">        Электроэнергия в комуслугах</t>
  </si>
  <si>
    <t>7.4.</t>
  </si>
  <si>
    <t>Страхование  ГПО за причинение вреда жизни и  здоровья работникам</t>
  </si>
  <si>
    <t>Обязательное экологическое страхование</t>
  </si>
  <si>
    <t>П</t>
  </si>
  <si>
    <t>8.</t>
  </si>
  <si>
    <t>8.1.</t>
  </si>
  <si>
    <t>8.2.</t>
  </si>
  <si>
    <t>8.3.</t>
  </si>
  <si>
    <t>8.4.</t>
  </si>
  <si>
    <t>8.5.</t>
  </si>
  <si>
    <t>8.6.</t>
  </si>
  <si>
    <t xml:space="preserve">Услуги ЕРЦ </t>
  </si>
  <si>
    <t>III</t>
  </si>
  <si>
    <t>IV</t>
  </si>
  <si>
    <t>V</t>
  </si>
  <si>
    <t>VI</t>
  </si>
  <si>
    <t>VIII</t>
  </si>
  <si>
    <t>тг/куб.м</t>
  </si>
  <si>
    <t>%</t>
  </si>
  <si>
    <t>тенге</t>
  </si>
  <si>
    <t>7.5.</t>
  </si>
  <si>
    <t>9.</t>
  </si>
  <si>
    <t>9.1.</t>
  </si>
  <si>
    <t>9.1.1.</t>
  </si>
  <si>
    <t>9.1.2.</t>
  </si>
  <si>
    <t>9.2.</t>
  </si>
  <si>
    <t>9.2.1.</t>
  </si>
  <si>
    <t>9.2.2.</t>
  </si>
  <si>
    <t>Субъектінің атауы: "Степногорск - су арнасы" ШЖҚ МКК Бестөбе кенті</t>
  </si>
  <si>
    <t xml:space="preserve"> 5 нысан.</t>
  </si>
  <si>
    <t>тарифтерді қалыптастыру қағидаларына 19.11.2019 ж. № 90</t>
  </si>
  <si>
    <t xml:space="preserve"> 2024 жылғы тарату желілері (шаруашылық су) бойынша су беру жөніндегі қызметке тарифтік сметаның орындалуы туралы есеп</t>
  </si>
  <si>
    <t>Тарифтік смета көрсеткіштерінің атауы</t>
  </si>
  <si>
    <t>N р/с</t>
  </si>
  <si>
    <t>Өлшем бірлігі</t>
  </si>
  <si>
    <t>2024 жылға арналған бекітілген тарифтік сметада көзделген</t>
  </si>
  <si>
    <t>2024 жылғы тарифтік сметаның нақты қалыптасқан көрсеткіштері</t>
  </si>
  <si>
    <t>Ауытқулар,  %</t>
  </si>
  <si>
    <t>Ауытқу себептері</t>
  </si>
  <si>
    <t>ТАУАРЛАРДЫ ӨНДІРУГЕ ЖӘНЕ ҚЫЗМЕТ КӨРСЕТУГЕ АРНАЛҒАН ШЫҒЫНДАР, БАРЛЫҒЫ</t>
  </si>
  <si>
    <t>Материалдық шығындар, барлығы:</t>
  </si>
  <si>
    <t>Шикізаты мен материалдары, олардың ішінде:</t>
  </si>
  <si>
    <t>Химреагенттер, химреактивтер</t>
  </si>
  <si>
    <t xml:space="preserve">  Пайдалануға арналған материалдар</t>
  </si>
  <si>
    <t>ЖЖМ</t>
  </si>
  <si>
    <t>Технологияға арналған электр энергиясы</t>
  </si>
  <si>
    <t>көлемі</t>
  </si>
  <si>
    <t xml:space="preserve">                                 1 кВт бағасы</t>
  </si>
  <si>
    <t>Еңбекақы төлеу шығындары, барлығы</t>
  </si>
  <si>
    <t>Өндірістік персоналдың жалақысы</t>
  </si>
  <si>
    <t>Әлеуметтік салық</t>
  </si>
  <si>
    <t>Міндетті әлеуметтік медициналық сақтандыру</t>
  </si>
  <si>
    <t>Негізгі құралдардың амортизациясы</t>
  </si>
  <si>
    <t>Жөндеу, барлығы</t>
  </si>
  <si>
    <t>Өндірістік сипаттағы Бөгде ұйымдардың қызметтері</t>
  </si>
  <si>
    <t>Аспаптарды тексеру</t>
  </si>
  <si>
    <t>Бөгде автокөліктің қызметтері</t>
  </si>
  <si>
    <t>Басқа да қызметтер, оның ішінде:</t>
  </si>
  <si>
    <t>САЛЫҚТАР, оның ішінде:</t>
  </si>
  <si>
    <t>Мүлік салығы</t>
  </si>
  <si>
    <t>Басқа шығындар, барлығы</t>
  </si>
  <si>
    <t>Еңбекті және ҚТ қорғау, оның ішінде:</t>
  </si>
  <si>
    <t>Табиғи ресурстарды пайдаланғаны үшін төлем (су және т. б.)</t>
  </si>
  <si>
    <t>Коммуналдық қызметтер, оның ішінде:</t>
  </si>
  <si>
    <t>Сақтандырудың міндетті түрлері</t>
  </si>
  <si>
    <t>Кадрларды даярлау</t>
  </si>
  <si>
    <t>Кезең шығыстары, барлығы</t>
  </si>
  <si>
    <t>Жалпы және әкімшілік шығыстар-барлығы</t>
  </si>
  <si>
    <t>Оның ішінде әкімшілік персоналдың жалақысы</t>
  </si>
  <si>
    <t>Техникалық басқару құралдарын, байланыс тораптарын, есептеу техникасын және т. б. ұстауға және қызмет көрсетуге арналған шығыстар.</t>
  </si>
  <si>
    <t>Басқа шығындар, соның ішінде:</t>
  </si>
  <si>
    <t>БАРЛЫҚ ШЫҒЫНДАР</t>
  </si>
  <si>
    <t>Пайда</t>
  </si>
  <si>
    <t>БАРЛЫҚ КІРІСТЕР</t>
  </si>
  <si>
    <t>КӨРСЕТІЛГЕН ҚЫЗМЕТТЕР КӨЛЕМІ</t>
  </si>
  <si>
    <t xml:space="preserve">   табиғи көрсеткіштерде</t>
  </si>
  <si>
    <t xml:space="preserve">   құндық мәнде</t>
  </si>
  <si>
    <t>Тариф (ҚҚС-сыз)</t>
  </si>
  <si>
    <t>Су алу</t>
  </si>
  <si>
    <t>Өз Қажеттіліктері</t>
  </si>
  <si>
    <t>Шаруашылық суы (пайдалы демалыс)</t>
  </si>
  <si>
    <t>оның ішінде өндірістік персонал</t>
  </si>
  <si>
    <t xml:space="preserve">  әкімшілік персонал</t>
  </si>
  <si>
    <t>Анықтама:</t>
  </si>
  <si>
    <t>Қызметкерлердің орташа тізімдік саны, барлығы</t>
  </si>
  <si>
    <t>өндірістік персонал</t>
  </si>
  <si>
    <t>әкімшілік персонал</t>
  </si>
  <si>
    <t>Орташа айлық жалақы, барлығы</t>
  </si>
  <si>
    <t>мың теңге</t>
  </si>
  <si>
    <t>мың.кВт</t>
  </si>
  <si>
    <t>мың.м3</t>
  </si>
  <si>
    <t>мың. м3</t>
  </si>
  <si>
    <t>мың. м4</t>
  </si>
  <si>
    <t>адам</t>
  </si>
  <si>
    <t>Орындалды (- 5% дейін және одан жоғары)</t>
  </si>
  <si>
    <t>Нақты пайдалы демалыс бекітілгеннен едәуір төмен (59% - дан астам), нәтижесінде кіріс бөлігінің болмауы</t>
  </si>
  <si>
    <t>Жүргізілген жөндеу жұмыстарына байланысты ағып кету және соның салдарынан жоғалту азайды</t>
  </si>
  <si>
    <t>Нақты пайдалы демалыс</t>
  </si>
  <si>
    <t>ЖБМЗЖ</t>
  </si>
  <si>
    <t>НТШ</t>
  </si>
  <si>
    <t>ЖҚ барлығы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</si>
</sst>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.00_р_._-;\-* #,##0.00_р_._-;_-* &quot;-&quot;??_р_._-;_-@_-"/>
    <numFmt numFmtId="166" formatCode="_-* #,##0_-;\-* #,##0_-;_-* &quot;-&quot;??_-;_-@_-"/>
    <numFmt numFmtId="167" formatCode="_-* #,##0_р_._-;\-* #,##0_р_._-;_-* &quot;-&quot;??_р_._-;_-@_-"/>
  </numFmts>
  <fonts count="12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2">
    <xf numFmtId="0" fontId="0" fillId="0" borderId="0" xfId="0"/>
    <xf numFmtId="43" fontId="2" fillId="2" borderId="0" xfId="1" applyFont="1" applyFill="1" applyBorder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0" fontId="0" fillId="2" borderId="0" xfId="0" applyFill="1"/>
    <xf numFmtId="43" fontId="4" fillId="2" borderId="4" xfId="2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 wrapText="1"/>
    </xf>
    <xf numFmtId="49" fontId="4" fillId="2" borderId="7" xfId="2" applyNumberFormat="1" applyFont="1" applyFill="1" applyBorder="1" applyAlignment="1">
      <alignment horizontal="center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43" fontId="2" fillId="2" borderId="9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/>
    </xf>
    <xf numFmtId="43" fontId="2" fillId="2" borderId="12" xfId="1" applyFont="1" applyFill="1" applyBorder="1" applyAlignment="1">
      <alignment horizontal="center"/>
    </xf>
    <xf numFmtId="43" fontId="2" fillId="2" borderId="13" xfId="1" applyFont="1" applyFill="1" applyBorder="1" applyAlignment="1">
      <alignment horizontal="left" wrapText="1"/>
    </xf>
    <xf numFmtId="43" fontId="3" fillId="2" borderId="13" xfId="1" applyFont="1" applyFill="1" applyBorder="1" applyAlignment="1">
      <alignment horizontal="center" vertical="center"/>
    </xf>
    <xf numFmtId="43" fontId="6" fillId="2" borderId="12" xfId="1" applyFont="1" applyFill="1" applyBorder="1" applyAlignment="1">
      <alignment horizontal="center"/>
    </xf>
    <xf numFmtId="43" fontId="6" fillId="2" borderId="13" xfId="1" applyFont="1" applyFill="1" applyBorder="1" applyAlignment="1">
      <alignment horizontal="left" wrapText="1"/>
    </xf>
    <xf numFmtId="43" fontId="6" fillId="2" borderId="13" xfId="1" applyFont="1" applyFill="1" applyBorder="1" applyAlignment="1">
      <alignment horizontal="center" wrapText="1"/>
    </xf>
    <xf numFmtId="43" fontId="5" fillId="2" borderId="13" xfId="1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horizontal="center" vertical="center"/>
    </xf>
    <xf numFmtId="43" fontId="7" fillId="2" borderId="12" xfId="1" applyFont="1" applyFill="1" applyBorder="1" applyAlignment="1">
      <alignment horizontal="center"/>
    </xf>
    <xf numFmtId="43" fontId="7" fillId="2" borderId="13" xfId="1" applyFont="1" applyFill="1" applyBorder="1" applyAlignment="1">
      <alignment vertical="center"/>
    </xf>
    <xf numFmtId="43" fontId="8" fillId="2" borderId="13" xfId="1" applyFont="1" applyFill="1" applyBorder="1" applyAlignment="1">
      <alignment horizontal="center" vertical="center"/>
    </xf>
    <xf numFmtId="43" fontId="8" fillId="2" borderId="10" xfId="1" applyFont="1" applyFill="1" applyBorder="1" applyAlignment="1">
      <alignment horizontal="center" vertical="center"/>
    </xf>
    <xf numFmtId="43" fontId="7" fillId="2" borderId="13" xfId="1" applyFont="1" applyFill="1" applyBorder="1" applyAlignment="1">
      <alignment horizontal="right" wrapText="1"/>
    </xf>
    <xf numFmtId="43" fontId="7" fillId="2" borderId="13" xfId="1" applyFont="1" applyFill="1" applyBorder="1" applyAlignment="1">
      <alignment horizontal="center" wrapText="1"/>
    </xf>
    <xf numFmtId="43" fontId="7" fillId="2" borderId="13" xfId="1" applyFont="1" applyFill="1" applyBorder="1" applyAlignment="1">
      <alignment horizontal="center"/>
    </xf>
    <xf numFmtId="43" fontId="6" fillId="2" borderId="13" xfId="1" applyFont="1" applyFill="1" applyBorder="1" applyAlignment="1">
      <alignment horizontal="left" vertical="center" wrapText="1"/>
    </xf>
    <xf numFmtId="43" fontId="6" fillId="2" borderId="13" xfId="1" applyFont="1" applyFill="1" applyBorder="1" applyAlignment="1">
      <alignment horizontal="center" vertical="center" wrapText="1"/>
    </xf>
    <xf numFmtId="43" fontId="6" fillId="2" borderId="13" xfId="1" applyFont="1" applyFill="1" applyBorder="1" applyAlignment="1">
      <alignment vertical="center"/>
    </xf>
    <xf numFmtId="43" fontId="9" fillId="2" borderId="13" xfId="1" applyFont="1" applyFill="1" applyBorder="1" applyAlignment="1">
      <alignment horizontal="center"/>
    </xf>
    <xf numFmtId="43" fontId="9" fillId="2" borderId="10" xfId="1" applyFont="1" applyFill="1" applyBorder="1" applyAlignment="1">
      <alignment horizontal="center" vertical="center"/>
    </xf>
    <xf numFmtId="43" fontId="6" fillId="2" borderId="13" xfId="1" applyFont="1" applyFill="1" applyBorder="1" applyAlignment="1"/>
    <xf numFmtId="43" fontId="5" fillId="2" borderId="14" xfId="1" applyFont="1" applyFill="1" applyBorder="1" applyAlignment="1">
      <alignment horizontal="center" vertical="center"/>
    </xf>
    <xf numFmtId="43" fontId="3" fillId="2" borderId="14" xfId="1" applyFont="1" applyFill="1" applyBorder="1" applyAlignment="1">
      <alignment horizontal="center" vertical="center"/>
    </xf>
    <xf numFmtId="43" fontId="2" fillId="2" borderId="12" xfId="1" applyFont="1" applyFill="1" applyBorder="1" applyAlignment="1">
      <alignment horizontal="center" vertical="center"/>
    </xf>
    <xf numFmtId="43" fontId="2" fillId="2" borderId="13" xfId="1" applyFont="1" applyFill="1" applyBorder="1" applyAlignment="1">
      <alignment horizontal="center" vertical="center"/>
    </xf>
    <xf numFmtId="43" fontId="6" fillId="2" borderId="13" xfId="1" applyFont="1" applyFill="1" applyBorder="1" applyAlignment="1">
      <alignment horizontal="center"/>
    </xf>
    <xf numFmtId="43" fontId="6" fillId="2" borderId="12" xfId="1" applyFont="1" applyFill="1" applyBorder="1" applyAlignment="1">
      <alignment horizontal="center" vertical="center"/>
    </xf>
    <xf numFmtId="43" fontId="6" fillId="2" borderId="13" xfId="1" applyFont="1" applyFill="1" applyBorder="1" applyAlignment="1">
      <alignment horizontal="left"/>
    </xf>
    <xf numFmtId="43" fontId="8" fillId="2" borderId="14" xfId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/>
    </xf>
    <xf numFmtId="166" fontId="2" fillId="2" borderId="12" xfId="1" applyNumberFormat="1" applyFont="1" applyFill="1" applyBorder="1" applyAlignment="1">
      <alignment horizontal="center"/>
    </xf>
    <xf numFmtId="43" fontId="7" fillId="2" borderId="13" xfId="1" applyFont="1" applyFill="1" applyBorder="1" applyAlignment="1">
      <alignment horizontal="right"/>
    </xf>
    <xf numFmtId="0" fontId="7" fillId="2" borderId="13" xfId="0" applyFont="1" applyFill="1" applyBorder="1" applyAlignment="1">
      <alignment horizontal="right" wrapText="1"/>
    </xf>
    <xf numFmtId="165" fontId="5" fillId="2" borderId="14" xfId="1" applyNumberFormat="1" applyFont="1" applyFill="1" applyBorder="1" applyAlignment="1">
      <alignment horizontal="center" vertical="center"/>
    </xf>
    <xf numFmtId="43" fontId="2" fillId="2" borderId="13" xfId="1" applyFont="1" applyFill="1" applyBorder="1" applyAlignment="1">
      <alignment vertical="center"/>
    </xf>
    <xf numFmtId="0" fontId="7" fillId="2" borderId="13" xfId="0" applyFont="1" applyFill="1" applyBorder="1"/>
    <xf numFmtId="165" fontId="8" fillId="2" borderId="13" xfId="0" applyNumberFormat="1" applyFont="1" applyFill="1" applyBorder="1"/>
    <xf numFmtId="43" fontId="2" fillId="2" borderId="13" xfId="1" applyFont="1" applyFill="1" applyBorder="1" applyAlignment="1"/>
    <xf numFmtId="43" fontId="2" fillId="2" borderId="13" xfId="1" applyFont="1" applyFill="1" applyBorder="1" applyAlignment="1">
      <alignment horizontal="right" vertical="center"/>
    </xf>
    <xf numFmtId="165" fontId="3" fillId="2" borderId="13" xfId="0" applyNumberFormat="1" applyFont="1" applyFill="1" applyBorder="1"/>
    <xf numFmtId="0" fontId="0" fillId="2" borderId="13" xfId="0" applyFill="1" applyBorder="1"/>
    <xf numFmtId="43" fontId="6" fillId="2" borderId="10" xfId="1" applyFont="1" applyFill="1" applyBorder="1" applyAlignment="1">
      <alignment horizontal="right"/>
    </xf>
    <xf numFmtId="43" fontId="6" fillId="2" borderId="15" xfId="1" applyFont="1" applyFill="1" applyBorder="1" applyAlignment="1">
      <alignment horizontal="center"/>
    </xf>
    <xf numFmtId="43" fontId="6" fillId="2" borderId="16" xfId="1" applyFont="1" applyFill="1" applyBorder="1" applyAlignment="1">
      <alignment horizontal="center" vertical="center" wrapText="1"/>
    </xf>
    <xf numFmtId="43" fontId="6" fillId="2" borderId="16" xfId="1" applyFont="1" applyFill="1" applyBorder="1" applyAlignment="1">
      <alignment horizontal="right"/>
    </xf>
    <xf numFmtId="43" fontId="5" fillId="2" borderId="16" xfId="1" applyFont="1" applyFill="1" applyBorder="1" applyAlignment="1">
      <alignment horizontal="center" vertical="center"/>
    </xf>
    <xf numFmtId="43" fontId="5" fillId="2" borderId="17" xfId="1" applyFont="1" applyFill="1" applyBorder="1" applyAlignment="1">
      <alignment horizontal="center" vertical="center"/>
    </xf>
    <xf numFmtId="43" fontId="10" fillId="2" borderId="18" xfId="1" applyFont="1" applyFill="1" applyBorder="1" applyAlignment="1">
      <alignment horizontal="center"/>
    </xf>
    <xf numFmtId="43" fontId="10" fillId="2" borderId="19" xfId="1" applyFont="1" applyFill="1" applyBorder="1" applyAlignment="1">
      <alignment horizontal="center" wrapText="1"/>
    </xf>
    <xf numFmtId="43" fontId="10" fillId="2" borderId="19" xfId="1" applyFont="1" applyFill="1" applyBorder="1" applyAlignment="1">
      <alignment vertical="center"/>
    </xf>
    <xf numFmtId="43" fontId="10" fillId="2" borderId="19" xfId="1" applyFont="1" applyFill="1" applyBorder="1" applyAlignment="1">
      <alignment horizontal="center" vertical="center"/>
    </xf>
    <xf numFmtId="43" fontId="10" fillId="2" borderId="21" xfId="1" applyFont="1" applyFill="1" applyBorder="1" applyAlignment="1">
      <alignment horizontal="center"/>
    </xf>
    <xf numFmtId="43" fontId="6" fillId="2" borderId="23" xfId="1" applyFont="1" applyFill="1" applyBorder="1" applyAlignment="1">
      <alignment horizontal="center" wrapText="1"/>
    </xf>
    <xf numFmtId="43" fontId="6" fillId="2" borderId="23" xfId="1" applyFont="1" applyFill="1" applyBorder="1" applyAlignment="1">
      <alignment horizontal="right"/>
    </xf>
    <xf numFmtId="43" fontId="5" fillId="2" borderId="23" xfId="1" applyFont="1" applyFill="1" applyBorder="1" applyAlignment="1">
      <alignment horizontal="center" vertical="center"/>
    </xf>
    <xf numFmtId="43" fontId="6" fillId="2" borderId="13" xfId="1" applyFont="1" applyFill="1" applyBorder="1" applyAlignment="1">
      <alignment horizontal="right" vertical="center"/>
    </xf>
    <xf numFmtId="43" fontId="10" fillId="2" borderId="12" xfId="1" applyFont="1" applyFill="1" applyBorder="1" applyAlignment="1">
      <alignment horizontal="center"/>
    </xf>
    <xf numFmtId="43" fontId="2" fillId="2" borderId="13" xfId="1" applyFont="1" applyFill="1" applyBorder="1" applyAlignment="1">
      <alignment horizontal="center" wrapText="1"/>
    </xf>
    <xf numFmtId="43" fontId="6" fillId="2" borderId="14" xfId="1" applyFont="1" applyFill="1" applyBorder="1" applyAlignment="1">
      <alignment horizontal="left" wrapText="1"/>
    </xf>
    <xf numFmtId="43" fontId="6" fillId="2" borderId="13" xfId="1" applyFont="1" applyFill="1" applyBorder="1" applyAlignment="1">
      <alignment horizontal="center" vertical="center"/>
    </xf>
    <xf numFmtId="166" fontId="2" fillId="2" borderId="13" xfId="1" applyNumberFormat="1" applyFont="1" applyFill="1" applyBorder="1" applyAlignment="1"/>
    <xf numFmtId="167" fontId="2" fillId="2" borderId="13" xfId="1" applyNumberFormat="1" applyFont="1" applyFill="1" applyBorder="1" applyAlignment="1">
      <alignment horizontal="center" vertical="center"/>
    </xf>
    <xf numFmtId="166" fontId="6" fillId="2" borderId="13" xfId="1" applyNumberFormat="1" applyFont="1" applyFill="1" applyBorder="1" applyAlignment="1"/>
    <xf numFmtId="167" fontId="6" fillId="2" borderId="13" xfId="1" applyNumberFormat="1" applyFont="1" applyFill="1" applyBorder="1" applyAlignment="1">
      <alignment horizontal="center" vertical="center"/>
    </xf>
    <xf numFmtId="167" fontId="6" fillId="2" borderId="13" xfId="1" applyNumberFormat="1" applyFont="1" applyFill="1" applyBorder="1" applyAlignment="1"/>
    <xf numFmtId="167" fontId="6" fillId="2" borderId="16" xfId="1" applyNumberFormat="1" applyFont="1" applyFill="1" applyBorder="1" applyAlignment="1"/>
    <xf numFmtId="165" fontId="5" fillId="2" borderId="13" xfId="1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43" fontId="7" fillId="2" borderId="13" xfId="1" applyFont="1" applyFill="1" applyBorder="1" applyAlignment="1"/>
    <xf numFmtId="43" fontId="9" fillId="2" borderId="13" xfId="1" applyFont="1" applyFill="1" applyBorder="1" applyAlignment="1">
      <alignment horizontal="right" wrapText="1"/>
    </xf>
    <xf numFmtId="43" fontId="9" fillId="2" borderId="13" xfId="1" applyFont="1" applyFill="1" applyBorder="1" applyAlignment="1">
      <alignment horizontal="center" wrapText="1"/>
    </xf>
    <xf numFmtId="43" fontId="4" fillId="2" borderId="2" xfId="1" applyFont="1" applyFill="1" applyBorder="1" applyAlignment="1">
      <alignment horizontal="center" vertical="center" wrapText="1"/>
    </xf>
    <xf numFmtId="43" fontId="5" fillId="2" borderId="24" xfId="1" applyFont="1" applyFill="1" applyBorder="1" applyAlignment="1">
      <alignment horizontal="center" vertical="center"/>
    </xf>
    <xf numFmtId="43" fontId="6" fillId="2" borderId="21" xfId="1" applyFont="1" applyFill="1" applyBorder="1" applyAlignment="1">
      <alignment horizontal="center" vertical="center"/>
    </xf>
    <xf numFmtId="43" fontId="6" fillId="2" borderId="23" xfId="1" applyFont="1" applyFill="1" applyBorder="1" applyAlignment="1">
      <alignment horizontal="left" wrapText="1"/>
    </xf>
    <xf numFmtId="43" fontId="6" fillId="2" borderId="23" xfId="1" applyFont="1" applyFill="1" applyBorder="1" applyAlignment="1">
      <alignment horizontal="center" vertical="center" wrapText="1"/>
    </xf>
    <xf numFmtId="43" fontId="5" fillId="2" borderId="22" xfId="1" applyFont="1" applyFill="1" applyBorder="1" applyAlignment="1">
      <alignment horizontal="center" vertical="center"/>
    </xf>
    <xf numFmtId="43" fontId="4" fillId="2" borderId="3" xfId="2" applyFont="1" applyFill="1" applyBorder="1" applyAlignment="1">
      <alignment horizontal="center" vertical="center" wrapText="1"/>
    </xf>
    <xf numFmtId="43" fontId="4" fillId="2" borderId="5" xfId="2" applyFont="1" applyFill="1" applyBorder="1" applyAlignment="1">
      <alignment horizontal="center" vertical="center" wrapText="1"/>
    </xf>
    <xf numFmtId="43" fontId="6" fillId="2" borderId="10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0" fontId="2" fillId="0" borderId="13" xfId="0" applyFont="1" applyBorder="1"/>
    <xf numFmtId="0" fontId="6" fillId="0" borderId="13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43" fontId="2" fillId="2" borderId="23" xfId="2" applyFont="1" applyFill="1" applyBorder="1" applyAlignment="1">
      <alignment horizontal="left" vertical="center" wrapText="1"/>
    </xf>
    <xf numFmtId="43" fontId="6" fillId="2" borderId="13" xfId="2" applyFont="1" applyFill="1" applyBorder="1" applyAlignment="1">
      <alignment horizontal="left" vertical="center" wrapText="1"/>
    </xf>
    <xf numFmtId="43" fontId="7" fillId="2" borderId="13" xfId="2" applyFont="1" applyFill="1" applyBorder="1" applyAlignment="1">
      <alignment horizontal="right" vertical="center" wrapText="1"/>
    </xf>
    <xf numFmtId="43" fontId="2" fillId="2" borderId="13" xfId="2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vertical="center"/>
    </xf>
    <xf numFmtId="43" fontId="6" fillId="2" borderId="16" xfId="2" applyFont="1" applyFill="1" applyBorder="1" applyAlignment="1">
      <alignment horizontal="left" vertical="center" wrapText="1"/>
    </xf>
    <xf numFmtId="43" fontId="2" fillId="2" borderId="10" xfId="2" applyFont="1" applyFill="1" applyBorder="1" applyAlignment="1">
      <alignment horizontal="left" vertical="center" wrapText="1"/>
    </xf>
    <xf numFmtId="43" fontId="10" fillId="2" borderId="17" xfId="2" applyFont="1" applyFill="1" applyBorder="1" applyAlignment="1">
      <alignment horizontal="left" vertical="center" wrapText="1"/>
    </xf>
    <xf numFmtId="43" fontId="3" fillId="2" borderId="14" xfId="1" applyFont="1" applyFill="1" applyBorder="1" applyAlignment="1">
      <alignment horizontal="left" wrapText="1"/>
    </xf>
    <xf numFmtId="0" fontId="6" fillId="0" borderId="1" xfId="0" applyFont="1" applyBorder="1"/>
    <xf numFmtId="43" fontId="5" fillId="2" borderId="26" xfId="1" applyFont="1" applyFill="1" applyBorder="1" applyAlignment="1">
      <alignment horizontal="center" vertical="center" wrapText="1"/>
    </xf>
    <xf numFmtId="43" fontId="5" fillId="2" borderId="20" xfId="1" applyFont="1" applyFill="1" applyBorder="1" applyAlignment="1">
      <alignment horizontal="center" vertical="center" wrapText="1"/>
    </xf>
    <xf numFmtId="43" fontId="5" fillId="2" borderId="25" xfId="1" applyFont="1" applyFill="1" applyBorder="1" applyAlignment="1">
      <alignment horizontal="center" vertical="center" wrapText="1"/>
    </xf>
    <xf numFmtId="43" fontId="5" fillId="2" borderId="11" xfId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wrapText="1"/>
    </xf>
    <xf numFmtId="43" fontId="10" fillId="2" borderId="12" xfId="1" applyFont="1" applyFill="1" applyBorder="1" applyAlignment="1">
      <alignment horizontal="center"/>
    </xf>
    <xf numFmtId="43" fontId="5" fillId="2" borderId="14" xfId="1" applyFont="1" applyFill="1" applyBorder="1" applyAlignment="1">
      <alignment horizontal="left" vertical="center" wrapText="1"/>
    </xf>
    <xf numFmtId="43" fontId="11" fillId="2" borderId="14" xfId="1" applyFont="1" applyFill="1" applyBorder="1" applyAlignment="1">
      <alignment horizontal="left" vertical="center" wrapText="1"/>
    </xf>
    <xf numFmtId="43" fontId="5" fillId="2" borderId="5" xfId="1" applyFont="1" applyFill="1" applyBorder="1" applyAlignment="1">
      <alignment horizontal="center" vertical="center"/>
    </xf>
    <xf numFmtId="43" fontId="5" fillId="2" borderId="20" xfId="1" applyFont="1" applyFill="1" applyBorder="1" applyAlignment="1">
      <alignment horizontal="center" vertical="center"/>
    </xf>
    <xf numFmtId="43" fontId="5" fillId="2" borderId="25" xfId="1" applyFont="1" applyFill="1" applyBorder="1" applyAlignment="1">
      <alignment horizontal="center" vertical="center"/>
    </xf>
    <xf numFmtId="43" fontId="5" fillId="2" borderId="11" xfId="1" applyFont="1" applyFill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konom2\op\&#1088;&#1072;&#1073;&#1086;&#1095;&#1080;&#1081;%20&#1089;&#1090;&#1086;&#1083;%20&#1086;&#1082;&#1086;&#1085;&#1095;&#1072;&#1090;&#1077;&#1083;&#1100;&#1085;&#1099;&#1081;\&#1087;&#1083;&#1072;&#1085;%20&#1090;&#1072;&#1088;&#1080;&#1092;&#1085;&#1086;&#1081;%20&#1089;&#1084;&#1077;&#1090;&#1099;\2010%20&#1089;%20&#1082;&#1086;&#1088;&#1088;&#1077;&#1082;&#1090;&#1080;&#1088;&#1086;&#1074;&#1082;&#1086;&#1081;%20&#1091;&#1090;&#1074;&#1077;&#1088;&#1078;&#1076;&#1077;&#1085;&#1086;%20&#1040;&#1056;&#1045;&#1052;&#1086;&#1084;\&#1050;&#1054;&#1056;&#1056;&#1045;&#1050;&#1058;&#1048;&#1056;&#1054;&#1042;&#1050;&#1040;%20&#1090;&#1072;&#1088;&#1080;&#1092;%20&#1089;&#1084;&#1077;&#1090;&#1099;\&#1044;&#1083;&#1103;%20&#1053;.&#1048;.%20&#1086;&#1090;%20&#1040;&#1083;&#1084;&#1099;%20(&#1089;&#1077;&#1085;&#1090;%202008&#1075;.)\&#1057;%20&#1080;&#1079;&#1084;&#1077;&#1085;&#1077;&#1085;&#1080;&#1077;&#1084;%20&#1086;&#1073;&#1098;&#1077;&#1084;&#1086;&#1074;%20&#1087;&#1086;%20&#1089;&#1090;&#1086;&#1082;&#1072;&#1084;\&#1052;&#1086;&#1085;&#1086;&#1087;&#1086;&#1083;&#1080;&#1089;&#1090;\2005\2005-2%2014.01.05%20&#1084;&#1086;&#1085;&#1086;&#1087;&#1086;&#1083;.xls?72793F2A" TargetMode="External"/><Relationship Id="rId1" Type="http://schemas.openxmlformats.org/officeDocument/2006/relationships/externalLinkPath" Target="file:///\\72793F2A\2005-2%2014.01.05%20&#1084;&#1086;&#1085;&#1086;&#1087;&#1086;&#108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план"/>
      <sheetName val="приложение№3"/>
      <sheetName val="УЖДТ-бюджет"/>
      <sheetName val="вводп"/>
      <sheetName val="Лист1"/>
      <sheetName val="факт"/>
      <sheetName val="Лист2"/>
      <sheetName val="пл.объемы (2)"/>
      <sheetName val="показатели"/>
      <sheetName val="калькП"/>
      <sheetName val="материалы"/>
      <sheetName val="калькФ"/>
      <sheetName val="себП"/>
      <sheetName val="себП (2)"/>
      <sheetName val="себФ"/>
      <sheetName val="сметаП"/>
      <sheetName val="сметаФ"/>
      <sheetName val="калкОТЧ "/>
      <sheetName val="Лист3"/>
      <sheetName val="калкОТЧ  (2)"/>
      <sheetName val="цехОТЧ"/>
      <sheetName val="адмОТЧ"/>
      <sheetName val="сметаОТЧ"/>
      <sheetName val="ФЗП"/>
      <sheetName val="отчёт"/>
      <sheetName val="УтвЦены"/>
      <sheetName val="электр"/>
      <sheetName val="плансм"/>
      <sheetName val="Лим2"/>
      <sheetName val="ан.лим"/>
      <sheetName val="Тариф.смета 2004г  "/>
      <sheetName val="отч ТС за 4 кв 2003"/>
      <sheetName val="отч ТС за 1 кв 2004"/>
      <sheetName val="ФЗП план"/>
      <sheetName val="сводная"/>
    </sheetNames>
    <sheetDataSet>
      <sheetData sheetId="0"/>
      <sheetData sheetId="1">
        <row r="4">
          <cell r="B4" t="str">
            <v>Расчет суммы платежей  по УЖДТ на  2005 год</v>
          </cell>
        </row>
        <row r="7">
          <cell r="A7" t="str">
            <v>№ п/п</v>
          </cell>
          <cell r="B7" t="str">
            <v>Всего по УЖДТ</v>
          </cell>
          <cell r="C7" t="str">
            <v>Поребность на   2005 год по бюджету</v>
          </cell>
          <cell r="D7" t="str">
            <v>январь</v>
          </cell>
          <cell r="E7" t="str">
            <v>февраль</v>
          </cell>
          <cell r="F7" t="str">
            <v>март</v>
          </cell>
          <cell r="G7" t="str">
            <v>апрель</v>
          </cell>
          <cell r="H7" t="str">
            <v>май</v>
          </cell>
          <cell r="I7" t="str">
            <v>июнь</v>
          </cell>
          <cell r="J7" t="str">
            <v>июль</v>
          </cell>
          <cell r="K7" t="str">
            <v>август</v>
          </cell>
          <cell r="L7" t="str">
            <v>Сентябрь</v>
          </cell>
          <cell r="M7" t="str">
            <v>Октябрь</v>
          </cell>
          <cell r="N7" t="str">
            <v>Ноябрь</v>
          </cell>
          <cell r="O7" t="str">
            <v>Декабрь</v>
          </cell>
          <cell r="P7" t="str">
            <v xml:space="preserve">Переходящие платежи за выполненные работы и услуги </v>
          </cell>
          <cell r="Q7" t="str">
            <v>Остатки ТМЦ на складах на начало периода</v>
          </cell>
          <cell r="R7" t="str">
            <v>Остатки ТМЦ на складах ЦАПБна начало периода</v>
          </cell>
          <cell r="S7" t="str">
            <v>Нормативы запасов оборотных средств, утвержденные 27.07.01г.</v>
          </cell>
          <cell r="T7" t="str">
            <v>Свехнормативные запасы на складах на начало периода                 (гр9-гр10)</v>
          </cell>
          <cell r="U7" t="str">
            <v>Переходящие платежи за выполненные работы и услуги на 2004г.</v>
          </cell>
          <cell r="V7" t="str">
            <v>Сумма обязательств на 2005 год                  (гр3+гр8-гр11-гр12)</v>
          </cell>
          <cell r="W7" t="str">
            <v>Сумма обязательств на 2005 год без учета превышения сверхнормативных запасов над потребностью</v>
          </cell>
          <cell r="X7" t="str">
            <v>НДС (15%)</v>
          </cell>
          <cell r="Y7" t="str">
            <v>Сумма обязательств на 2005 год с учетом НДС (гр13*гр14)</v>
          </cell>
          <cell r="Z7" t="str">
            <v>январь</v>
          </cell>
          <cell r="AA7" t="str">
            <v>февраль</v>
          </cell>
          <cell r="AB7" t="str">
            <v>март</v>
          </cell>
          <cell r="AC7" t="str">
            <v>апрель</v>
          </cell>
          <cell r="AD7" t="str">
            <v>май</v>
          </cell>
          <cell r="AE7" t="str">
            <v>июнь</v>
          </cell>
          <cell r="AF7" t="str">
            <v>июль</v>
          </cell>
          <cell r="AG7" t="str">
            <v>август</v>
          </cell>
          <cell r="AH7" t="str">
            <v>Сентябрь</v>
          </cell>
          <cell r="AI7" t="str">
            <v>Октябрь</v>
          </cell>
          <cell r="AJ7" t="str">
            <v>Ноябрь</v>
          </cell>
          <cell r="AK7" t="str">
            <v>Декабрь</v>
          </cell>
        </row>
        <row r="8">
          <cell r="B8">
            <v>2</v>
          </cell>
        </row>
        <row r="9">
          <cell r="B9" t="str">
            <v>Расходы и затраты по операционной деятельности</v>
          </cell>
        </row>
        <row r="10">
          <cell r="B10" t="str">
            <v>Оплата труда</v>
          </cell>
        </row>
        <row r="11">
          <cell r="B11" t="str">
            <v xml:space="preserve">       в том числе:</v>
          </cell>
        </row>
        <row r="12">
          <cell r="B12" t="str">
            <v>по бюджету</v>
          </cell>
        </row>
        <row r="13">
          <cell r="B13" t="str">
            <v>за счет средств экономии</v>
          </cell>
        </row>
        <row r="14">
          <cell r="B14" t="str">
            <v>резерв на оплату труда за перевыполнение плана по добыче</v>
          </cell>
        </row>
        <row r="15">
          <cell r="B15" t="str">
            <v>Отчисления от ФОТ (соцналог)</v>
          </cell>
        </row>
        <row r="16">
          <cell r="B16" t="str">
            <v xml:space="preserve">       в том числе:</v>
          </cell>
        </row>
        <row r="17">
          <cell r="B17" t="str">
            <v>по бюджету</v>
          </cell>
        </row>
        <row r="18">
          <cell r="B18" t="str">
            <v>за счет средств экономии</v>
          </cell>
        </row>
        <row r="19">
          <cell r="B19" t="str">
            <v>резерв на оплату труда за перевыполнение плана по добыче</v>
          </cell>
        </row>
        <row r="20">
          <cell r="B20" t="str">
            <v>Материалы</v>
          </cell>
        </row>
        <row r="21">
          <cell r="B21" t="str">
            <v>Шпалы широкой колеи,</v>
          </cell>
        </row>
        <row r="22">
          <cell r="B22" t="str">
            <v>Брусья переводные 1/11</v>
          </cell>
        </row>
        <row r="23">
          <cell r="B23" t="str">
            <v>Костыли путевые 16х16</v>
          </cell>
        </row>
        <row r="24">
          <cell r="B24" t="str">
            <v>Подкладки пут Р-50</v>
          </cell>
        </row>
        <row r="25">
          <cell r="B25" t="str">
            <v>Накладки путевые Р50</v>
          </cell>
        </row>
        <row r="26">
          <cell r="B26" t="str">
            <v xml:space="preserve"> Противоугоны Р43</v>
          </cell>
        </row>
        <row r="27">
          <cell r="B27" t="str">
            <v xml:space="preserve"> Колодка тормозная чугунная</v>
          </cell>
        </row>
        <row r="28">
          <cell r="B28" t="str">
            <v>Болты путевые Р50</v>
          </cell>
        </row>
        <row r="29">
          <cell r="B29" t="str">
            <v>з/ч на ж/д транспорт</v>
          </cell>
        </row>
        <row r="30">
          <cell r="B30" t="str">
            <v>Аккумулятоpы 32ТH-450</v>
          </cell>
        </row>
        <row r="31">
          <cell r="B31" t="str">
            <v>Аккумулятоpы HК-55,АБН-72</v>
          </cell>
        </row>
        <row r="32">
          <cell r="B32" t="str">
            <v>кабельная продукция</v>
          </cell>
        </row>
        <row r="33">
          <cell r="B33" t="str">
            <v>Лампы</v>
          </cell>
        </row>
        <row r="34">
          <cell r="B34" t="str">
            <v>прочие материалы на осн.пр-во</v>
          </cell>
        </row>
        <row r="38">
          <cell r="B38" t="str">
            <v>Дизтопливо</v>
          </cell>
        </row>
        <row r="39">
          <cell r="B39" t="str">
            <v>Бензин</v>
          </cell>
        </row>
        <row r="40">
          <cell r="B40" t="str">
            <v>Масла смазочные</v>
          </cell>
        </row>
        <row r="41">
          <cell r="B41" t="str">
            <v>Материалы и з/части на автотранспорт</v>
          </cell>
        </row>
        <row r="42">
          <cell r="B42" t="str">
            <v>Спецодежда, спецобувь</v>
          </cell>
        </row>
        <row r="43">
          <cell r="B43" t="str">
            <v>Спецпитание</v>
          </cell>
        </row>
        <row r="44">
          <cell r="B44" t="str">
            <v>Строительные материалы на ремонт зданий</v>
          </cell>
        </row>
        <row r="45">
          <cell r="B45" t="str">
            <v>Материалы на содерж.быт.комбината</v>
          </cell>
        </row>
        <row r="46">
          <cell r="B46" t="str">
            <v>Бумажная продукция</v>
          </cell>
        </row>
        <row r="47">
          <cell r="B47" t="str">
            <v>Материалы на охрану труда</v>
          </cell>
        </row>
        <row r="48">
          <cell r="B48" t="str">
            <v>материалы на хоз.нужды,инвентарь</v>
          </cell>
        </row>
        <row r="49">
          <cell r="B49" t="str">
            <v>Медикаменты</v>
          </cell>
        </row>
        <row r="50">
          <cell r="B50" t="str">
            <v>Прочие материалы</v>
          </cell>
        </row>
        <row r="51">
          <cell r="B51" t="str">
            <v>Децентрализованный закуп</v>
          </cell>
        </row>
        <row r="52">
          <cell r="B52" t="str">
            <v>Неликвидные материалы</v>
          </cell>
        </row>
        <row r="53">
          <cell r="B53" t="str">
            <v xml:space="preserve">Энергоресурсы </v>
          </cell>
        </row>
        <row r="54">
          <cell r="B54" t="str">
            <v xml:space="preserve">   в т. ч. эл.энергия на тягу</v>
          </cell>
        </row>
        <row r="55">
          <cell r="B55" t="str">
            <v>эл.энергия на освещение</v>
          </cell>
        </row>
        <row r="56">
          <cell r="B56" t="str">
            <v>тепло</v>
          </cell>
        </row>
        <row r="57">
          <cell r="B57" t="str">
            <v xml:space="preserve">хол.вода, стоки </v>
          </cell>
        </row>
        <row r="60">
          <cell r="B60" t="str">
            <v>Услуги по ремонту</v>
          </cell>
        </row>
        <row r="61">
          <cell r="B61" t="str">
            <v>Услуги сторонних организаций по ремонту оборудования</v>
          </cell>
        </row>
        <row r="62">
          <cell r="B62" t="str">
            <v>Услуги сторонних организаций по ремонту автотранспорта</v>
          </cell>
        </row>
        <row r="63">
          <cell r="B63" t="str">
            <v>Услуги сторонних по ремонту зданий</v>
          </cell>
        </row>
        <row r="64">
          <cell r="B64" t="str">
            <v>Прочие услуги</v>
          </cell>
        </row>
        <row r="65">
          <cell r="B65" t="str">
            <v>ГОВД (охрана )</v>
          </cell>
        </row>
        <row r="66">
          <cell r="B66" t="str">
            <v>Услуги ЦГБ (мед.осмотры.,сод.здр.пункта)</v>
          </cell>
        </row>
        <row r="67">
          <cell r="B67" t="str">
            <v>Услуги автотранспорта</v>
          </cell>
        </row>
        <row r="68">
          <cell r="B68" t="str">
            <v>Услуги СЭС</v>
          </cell>
        </row>
        <row r="69">
          <cell r="B69" t="str">
            <v>Стоки СУС</v>
          </cell>
        </row>
        <row r="70">
          <cell r="B70" t="str">
            <v>Связь Казтелеком</v>
          </cell>
        </row>
        <row r="71">
          <cell r="B71" t="str">
            <v>Железнодорожная связь</v>
          </cell>
        </row>
        <row r="72">
          <cell r="B72" t="str">
            <v>Страхование работников</v>
          </cell>
        </row>
        <row r="73">
          <cell r="B73" t="str">
            <v>Услуги по обучению и переподготовке кадров</v>
          </cell>
        </row>
        <row r="74">
          <cell r="B74" t="str">
            <v>Подписка на периодическую печать</v>
          </cell>
        </row>
        <row r="75">
          <cell r="B75" t="str">
            <v>Гос.поверка ж/д весов</v>
          </cell>
        </row>
        <row r="76">
          <cell r="B76" t="str">
            <v xml:space="preserve"> Спутниковая связь</v>
          </cell>
        </row>
        <row r="77">
          <cell r="B77" t="str">
            <v>Прочие услуги сторонних организаций</v>
          </cell>
        </row>
        <row r="78">
          <cell r="B78" t="str">
            <v>Услуги по сбыту</v>
          </cell>
        </row>
        <row r="79">
          <cell r="B79" t="str">
            <v>Налоги, сборы, отчисления</v>
          </cell>
        </row>
        <row r="80">
          <cell r="B80" t="str">
            <v>налог на имущество</v>
          </cell>
        </row>
        <row r="81">
          <cell r="B81" t="str">
            <v>налог на транспортные средства</v>
          </cell>
        </row>
        <row r="82">
          <cell r="B82" t="str">
            <v>налог на землю</v>
          </cell>
        </row>
        <row r="83">
          <cell r="B83" t="str">
            <v>дорожный фонд</v>
          </cell>
        </row>
        <row r="84">
          <cell r="B84" t="str">
            <v>роялти воды</v>
          </cell>
        </row>
        <row r="85">
          <cell r="B85" t="str">
            <v>роялти добычи</v>
          </cell>
        </row>
        <row r="86">
          <cell r="B86" t="str">
            <v>плата за выбросы (экологич фонд)</v>
          </cell>
        </row>
        <row r="87">
          <cell r="B87" t="str">
            <v>подписной бонус</v>
          </cell>
        </row>
        <row r="88">
          <cell r="B88" t="str">
            <v>исторические затраты</v>
          </cell>
        </row>
        <row r="89">
          <cell r="B89" t="str">
            <v>Прочие расходы</v>
          </cell>
        </row>
        <row r="90">
          <cell r="B90" t="str">
            <v>Типографские</v>
          </cell>
        </row>
        <row r="91">
          <cell r="B91" t="str">
            <v>Командировочные расходы</v>
          </cell>
        </row>
        <row r="92">
          <cell r="B92" t="str">
            <v>Представительские расходы</v>
          </cell>
        </row>
        <row r="93">
          <cell r="B93" t="str">
            <v>Лицензирование</v>
          </cell>
        </row>
        <row r="94">
          <cell r="B94" t="str">
            <v>Вознаграждение за  рационализацию и изобретательство</v>
          </cell>
        </row>
        <row r="95">
          <cell r="B95" t="str">
            <v>Затраты на соц.выплаты</v>
          </cell>
        </row>
        <row r="96">
          <cell r="B96" t="str">
            <v>Рекультивация</v>
          </cell>
        </row>
        <row r="97">
          <cell r="B97" t="str">
            <v>Прочие денежные расходы</v>
          </cell>
        </row>
        <row r="98">
          <cell r="B98" t="str">
            <v>Децентрализованные платежи</v>
          </cell>
        </row>
        <row r="99">
          <cell r="B99" t="str">
            <v>в том числе:</v>
          </cell>
        </row>
        <row r="100">
          <cell r="B100" t="str">
            <v>по бюджету</v>
          </cell>
        </row>
        <row r="101">
          <cell r="B101" t="str">
            <v xml:space="preserve">   за счет средств экономии</v>
          </cell>
        </row>
        <row r="102">
          <cell r="B102" t="str">
            <v>Всего операционная деятельность</v>
          </cell>
        </row>
        <row r="103">
          <cell r="B103" t="str">
            <v>в том числе:</v>
          </cell>
        </row>
        <row r="104">
          <cell r="B104" t="str">
            <v>по бюджету</v>
          </cell>
        </row>
        <row r="105">
          <cell r="B105" t="str">
            <v>за счет средств экономии</v>
          </cell>
        </row>
        <row r="106">
          <cell r="B106" t="str">
            <v>резерв на оплату труда за перевыполнение плана по добыче</v>
          </cell>
        </row>
        <row r="108">
          <cell r="B108" t="str">
            <v>Капитальные затраты</v>
          </cell>
        </row>
        <row r="109">
          <cell r="B109" t="str">
            <v>Материалы на капитальный ремонт</v>
          </cell>
        </row>
        <row r="110">
          <cell r="B110" t="str">
            <v>услуги</v>
          </cell>
        </row>
        <row r="112">
          <cell r="B112" t="str">
            <v xml:space="preserve">Материалы </v>
          </cell>
        </row>
        <row r="118">
          <cell r="B118" t="str">
            <v>в т. ч по бюджету</v>
          </cell>
        </row>
        <row r="119">
          <cell r="B119" t="str">
            <v>за счет средств экономии</v>
          </cell>
        </row>
        <row r="120">
          <cell r="B120" t="str">
            <v>Приобретение автотранспорта</v>
          </cell>
        </row>
        <row r="121">
          <cell r="B121" t="str">
            <v>в том числе:</v>
          </cell>
        </row>
        <row r="122">
          <cell r="B122" t="str">
            <v>по бюджету</v>
          </cell>
        </row>
        <row r="123">
          <cell r="B123" t="str">
            <v>за счет средств экономии</v>
          </cell>
        </row>
        <row r="124">
          <cell r="B124" t="str">
            <v>Приобретение основного оборудования</v>
          </cell>
        </row>
        <row r="125">
          <cell r="B125" t="str">
            <v>в том числе:</v>
          </cell>
        </row>
        <row r="126">
          <cell r="B126" t="str">
            <v>по бюджету</v>
          </cell>
        </row>
        <row r="127">
          <cell r="B127" t="str">
            <v>за счет средств экономии</v>
          </cell>
        </row>
        <row r="128">
          <cell r="B128" t="str">
            <v>Системы связи и безопасности</v>
          </cell>
        </row>
        <row r="129">
          <cell r="B129" t="str">
            <v>в том числе:</v>
          </cell>
        </row>
        <row r="130">
          <cell r="B130" t="str">
            <v>по бюджету</v>
          </cell>
        </row>
        <row r="131">
          <cell r="B131" t="str">
            <v>за счет средств экономии</v>
          </cell>
        </row>
        <row r="132">
          <cell r="B132" t="str">
            <v>Оргтехника и офисное оборудование, АСУТП</v>
          </cell>
        </row>
        <row r="133">
          <cell r="B133" t="str">
            <v>услуги</v>
          </cell>
        </row>
        <row r="134">
          <cell r="B134" t="str">
            <v>оборудование</v>
          </cell>
        </row>
        <row r="135">
          <cell r="B135" t="str">
            <v>материалы</v>
          </cell>
        </row>
        <row r="136">
          <cell r="B136" t="str">
            <v>в том числе:</v>
          </cell>
        </row>
        <row r="137">
          <cell r="B137" t="str">
            <v>по бюджету</v>
          </cell>
        </row>
        <row r="138">
          <cell r="B138" t="str">
            <v>за счет средств экономии</v>
          </cell>
        </row>
        <row r="139">
          <cell r="B139" t="str">
            <v>НИ и ОКР</v>
          </cell>
        </row>
        <row r="140">
          <cell r="B140" t="str">
            <v>Прочие кап.вложения</v>
          </cell>
        </row>
        <row r="141">
          <cell r="B141" t="str">
            <v>в том числе:</v>
          </cell>
        </row>
        <row r="142">
          <cell r="B142" t="str">
            <v>по бюджету</v>
          </cell>
        </row>
        <row r="143">
          <cell r="B143" t="str">
            <v>за счет средств экономии</v>
          </cell>
        </row>
        <row r="144">
          <cell r="B144" t="str">
            <v>Итого капитальные затраты</v>
          </cell>
        </row>
        <row r="145">
          <cell r="B145" t="str">
            <v>в том числе:</v>
          </cell>
        </row>
        <row r="146">
          <cell r="B146" t="str">
            <v>по бюджету</v>
          </cell>
        </row>
        <row r="147">
          <cell r="B147" t="str">
            <v>за счет средств экономии</v>
          </cell>
        </row>
        <row r="148">
          <cell r="B148" t="str">
            <v xml:space="preserve">Всего расходов по филиалу </v>
          </cell>
        </row>
        <row r="149">
          <cell r="B149" t="str">
            <v xml:space="preserve">       в том числе:</v>
          </cell>
        </row>
        <row r="150">
          <cell r="B150" t="str">
            <v>по бюджету</v>
          </cell>
        </row>
        <row r="151">
          <cell r="B151" t="str">
            <v>за счет средств экономии</v>
          </cell>
        </row>
        <row r="152">
          <cell r="B152" t="str">
            <v>резерв на оплату труда за перевыполнение плана по добыче</v>
          </cell>
        </row>
        <row r="153">
          <cell r="B153" t="str">
            <v>В т.ч. НДС к возмещению</v>
          </cell>
        </row>
        <row r="155">
          <cell r="B155" t="str">
            <v>Визы</v>
          </cell>
        </row>
        <row r="156">
          <cell r="B156" t="str">
            <v>Директор филиала</v>
          </cell>
        </row>
        <row r="158">
          <cell r="B158" t="str">
            <v>Главный бухгалтер</v>
          </cell>
        </row>
        <row r="160">
          <cell r="B160" t="str">
            <v>Начальник  ПЭО</v>
          </cell>
        </row>
        <row r="165">
          <cell r="B165" t="str">
            <v>Материалы</v>
          </cell>
        </row>
        <row r="166">
          <cell r="B166" t="str">
            <v>Шпалы широкой колеи,</v>
          </cell>
        </row>
        <row r="167">
          <cell r="B167" t="str">
            <v>Брусья переводные 1/11</v>
          </cell>
        </row>
        <row r="168">
          <cell r="B168" t="str">
            <v>Костыли путевые 16х16</v>
          </cell>
        </row>
        <row r="169">
          <cell r="B169" t="str">
            <v>Подкладки пут Р-50</v>
          </cell>
        </row>
        <row r="170">
          <cell r="B170" t="str">
            <v>Накладки путевые Р50</v>
          </cell>
        </row>
        <row r="171">
          <cell r="B171" t="str">
            <v xml:space="preserve"> Противоугоны Р43</v>
          </cell>
        </row>
        <row r="172">
          <cell r="B172" t="str">
            <v xml:space="preserve"> Колодка тормозная чугунная</v>
          </cell>
        </row>
        <row r="173">
          <cell r="B173" t="str">
            <v>Болты путевые Р50</v>
          </cell>
        </row>
        <row r="174">
          <cell r="B174" t="str">
            <v>з/ч на ж/д транспорт</v>
          </cell>
        </row>
        <row r="175">
          <cell r="B175" t="str">
            <v>Аккумулятоpы 32ТH-450</v>
          </cell>
        </row>
        <row r="176">
          <cell r="B176" t="str">
            <v>Аккумулятоpы HК-55,АБН-72</v>
          </cell>
        </row>
        <row r="177">
          <cell r="B177" t="str">
            <v>кабельная продукция</v>
          </cell>
        </row>
        <row r="178">
          <cell r="B178" t="str">
            <v>Лампы</v>
          </cell>
        </row>
        <row r="179">
          <cell r="B179" t="str">
            <v>прочие материалы на осн.пр-во</v>
          </cell>
        </row>
        <row r="183">
          <cell r="B183" t="str">
            <v>Дизтопливо</v>
          </cell>
        </row>
        <row r="184">
          <cell r="B184" t="str">
            <v>Бензин</v>
          </cell>
        </row>
        <row r="185">
          <cell r="B185" t="str">
            <v>Масла смазочные</v>
          </cell>
        </row>
        <row r="186">
          <cell r="B186" t="str">
            <v>Материалы и з/части на автотранспорт</v>
          </cell>
        </row>
        <row r="187">
          <cell r="B187" t="str">
            <v>Спецодежда, спецобувь</v>
          </cell>
        </row>
        <row r="188">
          <cell r="B188" t="str">
            <v>Спецпитание</v>
          </cell>
        </row>
        <row r="189">
          <cell r="B189" t="str">
            <v>Строительные материалы на ремонт зданий</v>
          </cell>
        </row>
        <row r="190">
          <cell r="B190" t="str">
            <v>Материалы на содерж.быт.комбината</v>
          </cell>
        </row>
        <row r="191">
          <cell r="B191" t="str">
            <v>Бумажная продукция</v>
          </cell>
        </row>
        <row r="192">
          <cell r="B192" t="str">
            <v>Материалы на охрану труда</v>
          </cell>
        </row>
        <row r="193">
          <cell r="B193" t="str">
            <v>материалы на хоз.нужды,инвентарь</v>
          </cell>
        </row>
        <row r="194">
          <cell r="B194" t="str">
            <v>Медикаменты</v>
          </cell>
        </row>
        <row r="195">
          <cell r="B195" t="str">
            <v>Прочие материалы</v>
          </cell>
        </row>
        <row r="196">
          <cell r="B196" t="str">
            <v>Децентрализованный закуп</v>
          </cell>
        </row>
        <row r="197">
          <cell r="B197" t="str">
            <v>Неликвидные материалы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78"/>
  <sheetViews>
    <sheetView tabSelected="1" view="pageBreakPreview" topLeftCell="A52" zoomScale="76" zoomScaleNormal="76" zoomScaleSheetLayoutView="76" workbookViewId="0">
      <selection activeCell="E62" sqref="E62"/>
    </sheetView>
  </sheetViews>
  <sheetFormatPr defaultColWidth="8.88671875" defaultRowHeight="13.2" x14ac:dyDescent="0.25"/>
  <cols>
    <col min="1" max="1" width="5.6640625" style="3" customWidth="1"/>
    <col min="2" max="2" width="52.33203125" style="3" customWidth="1"/>
    <col min="3" max="3" width="13.44140625" style="3" customWidth="1"/>
    <col min="4" max="5" width="15.6640625" style="3" customWidth="1"/>
    <col min="6" max="6" width="13" style="3" customWidth="1"/>
    <col min="7" max="7" width="42.33203125" style="3" customWidth="1"/>
    <col min="8" max="16384" width="8.88671875" style="3"/>
  </cols>
  <sheetData>
    <row r="1" spans="1:7" ht="15.6" x14ac:dyDescent="0.25">
      <c r="A1" s="112" t="s">
        <v>66</v>
      </c>
      <c r="B1" s="112"/>
      <c r="C1" s="112"/>
      <c r="D1" s="112"/>
      <c r="E1" s="112"/>
      <c r="F1" s="1"/>
      <c r="G1" s="2" t="s">
        <v>67</v>
      </c>
    </row>
    <row r="2" spans="1:7" ht="15.6" customHeight="1" x14ac:dyDescent="0.25">
      <c r="A2" s="113" t="s">
        <v>68</v>
      </c>
      <c r="B2" s="113"/>
      <c r="C2" s="113"/>
      <c r="D2" s="113"/>
      <c r="E2" s="113"/>
      <c r="F2" s="113"/>
      <c r="G2" s="113"/>
    </row>
    <row r="3" spans="1:7" ht="16.2" customHeight="1" thickBot="1" x14ac:dyDescent="0.3">
      <c r="A3" s="114" t="s">
        <v>69</v>
      </c>
      <c r="B3" s="114"/>
      <c r="C3" s="114"/>
      <c r="D3" s="114"/>
      <c r="E3" s="114"/>
      <c r="F3" s="114"/>
      <c r="G3" s="114"/>
    </row>
    <row r="4" spans="1:7" ht="83.4" thickBot="1" x14ac:dyDescent="0.3">
      <c r="A4" s="84" t="s">
        <v>71</v>
      </c>
      <c r="B4" s="90" t="s">
        <v>70</v>
      </c>
      <c r="C4" s="90" t="s">
        <v>72</v>
      </c>
      <c r="D4" s="90" t="s">
        <v>73</v>
      </c>
      <c r="E4" s="4" t="s">
        <v>74</v>
      </c>
      <c r="F4" s="4" t="s">
        <v>75</v>
      </c>
      <c r="G4" s="91" t="s">
        <v>76</v>
      </c>
    </row>
    <row r="5" spans="1:7" ht="14.4" thickBot="1" x14ac:dyDescent="0.3">
      <c r="A5" s="5">
        <v>1</v>
      </c>
      <c r="B5" s="6">
        <v>2</v>
      </c>
      <c r="C5" s="6">
        <v>3</v>
      </c>
      <c r="D5" s="6">
        <v>4</v>
      </c>
      <c r="E5" s="7">
        <v>5</v>
      </c>
      <c r="F5" s="7">
        <v>6</v>
      </c>
      <c r="G5" s="8">
        <v>7</v>
      </c>
    </row>
    <row r="6" spans="1:7" ht="42.6" customHeight="1" x14ac:dyDescent="0.25">
      <c r="A6" s="9" t="s">
        <v>0</v>
      </c>
      <c r="B6" s="98" t="s">
        <v>77</v>
      </c>
      <c r="C6" s="10" t="s">
        <v>126</v>
      </c>
      <c r="D6" s="11">
        <v>150045.74</v>
      </c>
      <c r="E6" s="11">
        <v>200774.41618</v>
      </c>
      <c r="F6" s="11">
        <v>33.808808020807533</v>
      </c>
      <c r="G6" s="118" t="s">
        <v>132</v>
      </c>
    </row>
    <row r="7" spans="1:7" ht="16.2" customHeight="1" x14ac:dyDescent="0.3">
      <c r="A7" s="12" t="s">
        <v>1</v>
      </c>
      <c r="B7" s="13" t="s">
        <v>78</v>
      </c>
      <c r="C7" s="10" t="s">
        <v>126</v>
      </c>
      <c r="D7" s="14">
        <v>30037.84</v>
      </c>
      <c r="E7" s="14">
        <v>52692.470029999997</v>
      </c>
      <c r="F7" s="11">
        <v>75.420303290782556</v>
      </c>
      <c r="G7" s="119"/>
    </row>
    <row r="8" spans="1:7" ht="14.4" customHeight="1" x14ac:dyDescent="0.3">
      <c r="A8" s="15" t="s">
        <v>2</v>
      </c>
      <c r="B8" s="99" t="s">
        <v>79</v>
      </c>
      <c r="C8" s="92" t="s">
        <v>126</v>
      </c>
      <c r="D8" s="18">
        <v>1008.65</v>
      </c>
      <c r="E8" s="18">
        <v>8820.0775300000005</v>
      </c>
      <c r="F8" s="19">
        <v>774.44381400882378</v>
      </c>
      <c r="G8" s="119"/>
    </row>
    <row r="9" spans="1:7" ht="14.4" customHeight="1" x14ac:dyDescent="0.3">
      <c r="A9" s="20"/>
      <c r="B9" s="100" t="s">
        <v>80</v>
      </c>
      <c r="C9" s="93" t="s">
        <v>126</v>
      </c>
      <c r="D9" s="21">
        <v>1008.65</v>
      </c>
      <c r="E9" s="22">
        <v>4866.0368600000002</v>
      </c>
      <c r="F9" s="23">
        <v>382.43066078421657</v>
      </c>
      <c r="G9" s="119"/>
    </row>
    <row r="10" spans="1:7" ht="14.4" customHeight="1" x14ac:dyDescent="0.3">
      <c r="A10" s="20"/>
      <c r="B10" s="100" t="s">
        <v>81</v>
      </c>
      <c r="C10" s="93" t="s">
        <v>126</v>
      </c>
      <c r="D10" s="26">
        <v>0</v>
      </c>
      <c r="E10" s="22">
        <v>3954.0406700000003</v>
      </c>
      <c r="F10" s="23">
        <v>100</v>
      </c>
      <c r="G10" s="119"/>
    </row>
    <row r="11" spans="1:7" ht="17.399999999999999" customHeight="1" x14ac:dyDescent="0.3">
      <c r="A11" s="15" t="s">
        <v>3</v>
      </c>
      <c r="B11" s="99" t="s">
        <v>82</v>
      </c>
      <c r="C11" s="92" t="s">
        <v>126</v>
      </c>
      <c r="D11" s="29">
        <v>2686.43</v>
      </c>
      <c r="E11" s="18">
        <v>2734.2625400000002</v>
      </c>
      <c r="F11" s="19">
        <v>1.7805243389926533</v>
      </c>
      <c r="G11" s="119"/>
    </row>
    <row r="12" spans="1:7" ht="17.399999999999999" customHeight="1" x14ac:dyDescent="0.3">
      <c r="A12" s="15" t="s">
        <v>4</v>
      </c>
      <c r="B12" s="99" t="s">
        <v>83</v>
      </c>
      <c r="C12" s="92" t="s">
        <v>126</v>
      </c>
      <c r="D12" s="18">
        <v>26342.76</v>
      </c>
      <c r="E12" s="18">
        <v>41138.129959999998</v>
      </c>
      <c r="F12" s="19">
        <v>56.164843623067597</v>
      </c>
      <c r="G12" s="119"/>
    </row>
    <row r="13" spans="1:7" ht="16.95" customHeight="1" x14ac:dyDescent="0.3">
      <c r="A13" s="20"/>
      <c r="B13" s="24" t="s">
        <v>84</v>
      </c>
      <c r="C13" s="25" t="s">
        <v>127</v>
      </c>
      <c r="D13" s="26">
        <v>859.47</v>
      </c>
      <c r="E13" s="22">
        <v>1101.9199490000001</v>
      </c>
      <c r="F13" s="23">
        <v>28.209239298637538</v>
      </c>
      <c r="G13" s="119"/>
    </row>
    <row r="14" spans="1:7" ht="16.2" customHeight="1" x14ac:dyDescent="0.35">
      <c r="A14" s="20"/>
      <c r="B14" s="82" t="s">
        <v>85</v>
      </c>
      <c r="C14" s="83" t="s">
        <v>5</v>
      </c>
      <c r="D14" s="30">
        <v>30.65</v>
      </c>
      <c r="E14" s="30">
        <v>37.333138398422804</v>
      </c>
      <c r="F14" s="31">
        <v>21.804692980172284</v>
      </c>
      <c r="G14" s="119"/>
    </row>
    <row r="15" spans="1:7" ht="15" customHeight="1" x14ac:dyDescent="0.3">
      <c r="A15" s="12" t="s">
        <v>6</v>
      </c>
      <c r="B15" s="101" t="s">
        <v>86</v>
      </c>
      <c r="C15" s="28" t="s">
        <v>126</v>
      </c>
      <c r="D15" s="14">
        <v>67701.710000000006</v>
      </c>
      <c r="E15" s="14">
        <v>87685.516769999987</v>
      </c>
      <c r="F15" s="11">
        <v>29.51743282407487</v>
      </c>
      <c r="G15" s="119"/>
    </row>
    <row r="16" spans="1:7" ht="14.4" customHeight="1" x14ac:dyDescent="0.3">
      <c r="A16" s="15" t="s">
        <v>7</v>
      </c>
      <c r="B16" s="99" t="s">
        <v>87</v>
      </c>
      <c r="C16" s="28" t="s">
        <v>126</v>
      </c>
      <c r="D16" s="29">
        <v>60795.360000000001</v>
      </c>
      <c r="E16" s="78">
        <v>78208.469099999988</v>
      </c>
      <c r="F16" s="19">
        <v>28.642167922025607</v>
      </c>
      <c r="G16" s="119"/>
    </row>
    <row r="17" spans="1:7" ht="14.4" customHeight="1" x14ac:dyDescent="0.3">
      <c r="A17" s="15" t="s">
        <v>8</v>
      </c>
      <c r="B17" s="99" t="s">
        <v>88</v>
      </c>
      <c r="C17" s="28" t="s">
        <v>126</v>
      </c>
      <c r="D17" s="32">
        <v>5082.49</v>
      </c>
      <c r="E17" s="18">
        <v>6650.873160000001</v>
      </c>
      <c r="F17" s="19">
        <v>30.858558698590677</v>
      </c>
      <c r="G17" s="119"/>
    </row>
    <row r="18" spans="1:7" ht="14.4" customHeight="1" x14ac:dyDescent="0.3">
      <c r="A18" s="15" t="s">
        <v>9</v>
      </c>
      <c r="B18" s="99" t="s">
        <v>89</v>
      </c>
      <c r="C18" s="28" t="s">
        <v>126</v>
      </c>
      <c r="D18" s="32">
        <v>1823.86</v>
      </c>
      <c r="E18" s="18">
        <v>2256.96702</v>
      </c>
      <c r="F18" s="19">
        <v>23.74672507758272</v>
      </c>
      <c r="G18" s="119"/>
    </row>
    <row r="19" spans="1:7" ht="14.4" customHeight="1" x14ac:dyDescent="0.3">
      <c r="A19" s="15" t="s">
        <v>10</v>
      </c>
      <c r="B19" s="99" t="s">
        <v>136</v>
      </c>
      <c r="C19" s="28"/>
      <c r="D19" s="33"/>
      <c r="E19" s="18">
        <v>569.20749000000001</v>
      </c>
      <c r="F19" s="19">
        <v>100</v>
      </c>
      <c r="G19" s="119"/>
    </row>
    <row r="20" spans="1:7" ht="14.4" customHeight="1" x14ac:dyDescent="0.3">
      <c r="A20" s="12" t="s">
        <v>11</v>
      </c>
      <c r="B20" s="101" t="s">
        <v>90</v>
      </c>
      <c r="C20" s="28" t="s">
        <v>126</v>
      </c>
      <c r="D20" s="34">
        <v>26433.42</v>
      </c>
      <c r="E20" s="14">
        <v>29016.322600000003</v>
      </c>
      <c r="F20" s="11">
        <v>9.7713523259570856</v>
      </c>
      <c r="G20" s="119"/>
    </row>
    <row r="21" spans="1:7" ht="14.4" customHeight="1" x14ac:dyDescent="0.3">
      <c r="A21" s="12" t="s">
        <v>12</v>
      </c>
      <c r="B21" s="101" t="s">
        <v>91</v>
      </c>
      <c r="C21" s="28" t="s">
        <v>126</v>
      </c>
      <c r="D21" s="14">
        <v>3002.04</v>
      </c>
      <c r="E21" s="14">
        <v>2896.2645499999999</v>
      </c>
      <c r="F21" s="11">
        <v>-3.5234523857110531</v>
      </c>
      <c r="G21" s="119"/>
    </row>
    <row r="22" spans="1:7" ht="30" customHeight="1" x14ac:dyDescent="0.25">
      <c r="A22" s="35" t="s">
        <v>13</v>
      </c>
      <c r="B22" s="101" t="s">
        <v>92</v>
      </c>
      <c r="C22" s="28" t="s">
        <v>126</v>
      </c>
      <c r="D22" s="36">
        <v>7177.87</v>
      </c>
      <c r="E22" s="14">
        <v>10750.12732</v>
      </c>
      <c r="F22" s="11">
        <v>49.767651406336419</v>
      </c>
      <c r="G22" s="119"/>
    </row>
    <row r="23" spans="1:7" ht="14.4" customHeight="1" x14ac:dyDescent="0.3">
      <c r="A23" s="15" t="s">
        <v>14</v>
      </c>
      <c r="B23" s="99" t="s">
        <v>93</v>
      </c>
      <c r="C23" s="28" t="s">
        <v>126</v>
      </c>
      <c r="D23" s="37">
        <v>196.56</v>
      </c>
      <c r="E23" s="18">
        <v>196.56</v>
      </c>
      <c r="F23" s="19">
        <v>0</v>
      </c>
      <c r="G23" s="119"/>
    </row>
    <row r="24" spans="1:7" ht="14.4" customHeight="1" x14ac:dyDescent="0.3">
      <c r="A24" s="15" t="s">
        <v>15</v>
      </c>
      <c r="B24" s="99" t="s">
        <v>94</v>
      </c>
      <c r="C24" s="28" t="s">
        <v>126</v>
      </c>
      <c r="D24" s="33">
        <v>6123.77</v>
      </c>
      <c r="E24" s="18">
        <v>9534.9973200000004</v>
      </c>
      <c r="F24" s="19">
        <v>55.704693677260899</v>
      </c>
      <c r="G24" s="119"/>
    </row>
    <row r="25" spans="1:7" ht="18" customHeight="1" x14ac:dyDescent="0.25">
      <c r="A25" s="38" t="s">
        <v>16</v>
      </c>
      <c r="B25" s="99" t="s">
        <v>95</v>
      </c>
      <c r="C25" s="28" t="s">
        <v>126</v>
      </c>
      <c r="D25" s="33">
        <v>857.54</v>
      </c>
      <c r="E25" s="33">
        <v>1018.5699999999999</v>
      </c>
      <c r="F25" s="19">
        <v>18.77813279847004</v>
      </c>
      <c r="G25" s="119"/>
    </row>
    <row r="26" spans="1:7" ht="14.4" hidden="1" customHeight="1" x14ac:dyDescent="0.3">
      <c r="A26" s="15" t="s">
        <v>17</v>
      </c>
      <c r="B26" s="16" t="s">
        <v>18</v>
      </c>
      <c r="C26" s="28" t="s">
        <v>126</v>
      </c>
      <c r="D26" s="33">
        <v>107.0472</v>
      </c>
      <c r="E26" s="18">
        <v>265.33</v>
      </c>
      <c r="F26" s="19">
        <v>147.8626250850092</v>
      </c>
      <c r="G26" s="119"/>
    </row>
    <row r="27" spans="1:7" ht="14.4" hidden="1" customHeight="1" x14ac:dyDescent="0.3">
      <c r="A27" s="15" t="s">
        <v>19</v>
      </c>
      <c r="B27" s="39" t="s">
        <v>20</v>
      </c>
      <c r="C27" s="28" t="s">
        <v>126</v>
      </c>
      <c r="D27" s="18">
        <v>462.8</v>
      </c>
      <c r="E27" s="18">
        <v>462</v>
      </c>
      <c r="F27" s="19">
        <v>-0.17286084701815285</v>
      </c>
      <c r="G27" s="119"/>
    </row>
    <row r="28" spans="1:7" ht="14.4" hidden="1" customHeight="1" x14ac:dyDescent="0.3">
      <c r="A28" s="20"/>
      <c r="B28" s="24" t="s">
        <v>21</v>
      </c>
      <c r="C28" s="28" t="s">
        <v>126</v>
      </c>
      <c r="D28" s="40">
        <v>462.8</v>
      </c>
      <c r="E28" s="22">
        <v>462</v>
      </c>
      <c r="F28" s="23">
        <v>-0.17286084701815285</v>
      </c>
      <c r="G28" s="119"/>
    </row>
    <row r="29" spans="1:7" ht="14.4" hidden="1" customHeight="1" x14ac:dyDescent="0.3">
      <c r="A29" s="15" t="s">
        <v>22</v>
      </c>
      <c r="B29" s="16" t="s">
        <v>23</v>
      </c>
      <c r="C29" s="28" t="s">
        <v>126</v>
      </c>
      <c r="D29" s="33">
        <v>0.65</v>
      </c>
      <c r="E29" s="18">
        <v>4.2</v>
      </c>
      <c r="F29" s="19">
        <v>546.15384615384619</v>
      </c>
      <c r="G29" s="119"/>
    </row>
    <row r="30" spans="1:7" ht="14.4" hidden="1" customHeight="1" x14ac:dyDescent="0.3">
      <c r="A30" s="15" t="s">
        <v>24</v>
      </c>
      <c r="B30" s="41" t="s">
        <v>25</v>
      </c>
      <c r="C30" s="28" t="s">
        <v>126</v>
      </c>
      <c r="D30" s="33">
        <v>287.04000000000002</v>
      </c>
      <c r="E30" s="18">
        <v>287.04000000000002</v>
      </c>
      <c r="F30" s="19">
        <v>0</v>
      </c>
      <c r="G30" s="119"/>
    </row>
    <row r="31" spans="1:7" ht="16.2" customHeight="1" x14ac:dyDescent="0.3">
      <c r="A31" s="42" t="s">
        <v>26</v>
      </c>
      <c r="B31" s="102" t="s">
        <v>96</v>
      </c>
      <c r="C31" s="28" t="s">
        <v>126</v>
      </c>
      <c r="D31" s="14">
        <v>10085.477999999999</v>
      </c>
      <c r="E31" s="14">
        <v>10036.404999999999</v>
      </c>
      <c r="F31" s="11">
        <v>-0.48657088935200016</v>
      </c>
      <c r="G31" s="119"/>
    </row>
    <row r="32" spans="1:7" s="80" customFormat="1" ht="17.399999999999999" customHeight="1" x14ac:dyDescent="0.3">
      <c r="A32" s="38" t="s">
        <v>27</v>
      </c>
      <c r="B32" s="79" t="s">
        <v>97</v>
      </c>
      <c r="C32" s="28" t="s">
        <v>126</v>
      </c>
      <c r="D32" s="32">
        <v>10085.48</v>
      </c>
      <c r="E32" s="18">
        <v>10036.404999999999</v>
      </c>
      <c r="F32" s="19">
        <v>-0.48659062335159781</v>
      </c>
      <c r="G32" s="119"/>
    </row>
    <row r="33" spans="1:7" ht="13.2" customHeight="1" x14ac:dyDescent="0.25">
      <c r="A33" s="35" t="s">
        <v>28</v>
      </c>
      <c r="B33" s="101" t="s">
        <v>98</v>
      </c>
      <c r="C33" s="28" t="s">
        <v>126</v>
      </c>
      <c r="D33" s="14">
        <v>5607.39</v>
      </c>
      <c r="E33" s="14">
        <v>7697.3099099999999</v>
      </c>
      <c r="F33" s="11">
        <v>37.270814229079832</v>
      </c>
      <c r="G33" s="119"/>
    </row>
    <row r="34" spans="1:7" ht="15" customHeight="1" x14ac:dyDescent="0.3">
      <c r="A34" s="15" t="s">
        <v>29</v>
      </c>
      <c r="B34" s="99" t="s">
        <v>99</v>
      </c>
      <c r="C34" s="28" t="s">
        <v>126</v>
      </c>
      <c r="D34" s="33">
        <v>975.96</v>
      </c>
      <c r="E34" s="18">
        <v>1233.9726499999999</v>
      </c>
      <c r="F34" s="19">
        <v>26.436805811713583</v>
      </c>
      <c r="G34" s="119"/>
    </row>
    <row r="35" spans="1:7" ht="14.4" hidden="1" customHeight="1" x14ac:dyDescent="0.3">
      <c r="A35" s="20"/>
      <c r="B35" s="24" t="s">
        <v>30</v>
      </c>
      <c r="C35" s="28" t="s">
        <v>126</v>
      </c>
      <c r="D35" s="40">
        <v>370.16</v>
      </c>
      <c r="E35" s="22">
        <v>504.37119000000001</v>
      </c>
      <c r="F35" s="23">
        <v>36.257615625675378</v>
      </c>
      <c r="G35" s="119"/>
    </row>
    <row r="36" spans="1:7" ht="14.4" hidden="1" customHeight="1" x14ac:dyDescent="0.3">
      <c r="A36" s="20"/>
      <c r="B36" s="24" t="s">
        <v>31</v>
      </c>
      <c r="C36" s="28" t="s">
        <v>126</v>
      </c>
      <c r="D36" s="40">
        <v>112.51</v>
      </c>
      <c r="E36" s="22">
        <v>128.00541000000001</v>
      </c>
      <c r="F36" s="23">
        <v>13.77247355790597</v>
      </c>
      <c r="G36" s="119"/>
    </row>
    <row r="37" spans="1:7" ht="12.6" hidden="1" customHeight="1" x14ac:dyDescent="0.3">
      <c r="A37" s="20"/>
      <c r="B37" s="24" t="s">
        <v>32</v>
      </c>
      <c r="C37" s="28" t="s">
        <v>126</v>
      </c>
      <c r="D37" s="40">
        <v>266.33999999999997</v>
      </c>
      <c r="E37" s="22">
        <v>349.4</v>
      </c>
      <c r="F37" s="23">
        <v>31.185702485544798</v>
      </c>
      <c r="G37" s="119"/>
    </row>
    <row r="38" spans="1:7" ht="14.4" hidden="1" customHeight="1" x14ac:dyDescent="0.3">
      <c r="A38" s="20"/>
      <c r="B38" s="24" t="s">
        <v>33</v>
      </c>
      <c r="C38" s="28" t="s">
        <v>126</v>
      </c>
      <c r="D38" s="40">
        <v>226.95</v>
      </c>
      <c r="E38" s="22">
        <v>252.19604999999999</v>
      </c>
      <c r="F38" s="23">
        <v>11.124058162590879</v>
      </c>
      <c r="G38" s="119"/>
    </row>
    <row r="39" spans="1:7" ht="14.4" customHeight="1" x14ac:dyDescent="0.3">
      <c r="A39" s="38" t="s">
        <v>34</v>
      </c>
      <c r="B39" s="16" t="s">
        <v>100</v>
      </c>
      <c r="C39" s="28" t="s">
        <v>126</v>
      </c>
      <c r="D39" s="32">
        <v>108.32</v>
      </c>
      <c r="E39" s="18">
        <v>107.877</v>
      </c>
      <c r="F39" s="19">
        <v>-0.40897341211225802</v>
      </c>
      <c r="G39" s="119"/>
    </row>
    <row r="40" spans="1:7" ht="16.2" customHeight="1" x14ac:dyDescent="0.3">
      <c r="A40" s="15" t="s">
        <v>35</v>
      </c>
      <c r="B40" s="99" t="s">
        <v>101</v>
      </c>
      <c r="C40" s="28" t="s">
        <v>126</v>
      </c>
      <c r="D40" s="32">
        <v>3946.61</v>
      </c>
      <c r="E40" s="18">
        <v>3952.3065200000001</v>
      </c>
      <c r="F40" s="19">
        <v>0.14433957244318452</v>
      </c>
      <c r="G40" s="119"/>
    </row>
    <row r="41" spans="1:7" ht="14.4" hidden="1" customHeight="1" x14ac:dyDescent="0.3">
      <c r="A41" s="15"/>
      <c r="B41" s="24" t="s">
        <v>36</v>
      </c>
      <c r="C41" s="28" t="s">
        <v>126</v>
      </c>
      <c r="D41" s="81">
        <v>20.56</v>
      </c>
      <c r="E41" s="22">
        <v>37.179000000000002</v>
      </c>
      <c r="F41" s="23">
        <v>80.831712062256827</v>
      </c>
      <c r="G41" s="119"/>
    </row>
    <row r="42" spans="1:7" ht="14.4" hidden="1" customHeight="1" x14ac:dyDescent="0.3">
      <c r="A42" s="20"/>
      <c r="B42" s="43" t="s">
        <v>37</v>
      </c>
      <c r="C42" s="28" t="s">
        <v>126</v>
      </c>
      <c r="D42" s="81">
        <v>3926.0507564999998</v>
      </c>
      <c r="E42" s="22">
        <v>3915.12752</v>
      </c>
      <c r="F42" s="23">
        <v>-0.27822453598989283</v>
      </c>
      <c r="G42" s="119"/>
    </row>
    <row r="43" spans="1:7" ht="15" customHeight="1" x14ac:dyDescent="0.3">
      <c r="A43" s="15" t="s">
        <v>38</v>
      </c>
      <c r="B43" s="99" t="s">
        <v>102</v>
      </c>
      <c r="C43" s="28" t="s">
        <v>126</v>
      </c>
      <c r="D43" s="33">
        <v>568.62</v>
      </c>
      <c r="E43" s="18">
        <v>2380.6537399999997</v>
      </c>
      <c r="F43" s="19">
        <v>318.67217825612886</v>
      </c>
      <c r="G43" s="119"/>
    </row>
    <row r="44" spans="1:7" ht="14.4" hidden="1" customHeight="1" x14ac:dyDescent="0.3">
      <c r="A44" s="20"/>
      <c r="B44" s="44" t="s">
        <v>39</v>
      </c>
      <c r="C44" s="28" t="s">
        <v>126</v>
      </c>
      <c r="D44" s="40">
        <v>314</v>
      </c>
      <c r="E44" s="22">
        <v>556.80574000000001</v>
      </c>
      <c r="F44" s="23">
        <v>77.32666878980892</v>
      </c>
      <c r="G44" s="119"/>
    </row>
    <row r="45" spans="1:7" ht="14.4" hidden="1" customHeight="1" x14ac:dyDescent="0.3">
      <c r="A45" s="20"/>
      <c r="B45" s="44" t="s">
        <v>40</v>
      </c>
      <c r="C45" s="28" t="s">
        <v>126</v>
      </c>
      <c r="D45" s="40">
        <v>254.62</v>
      </c>
      <c r="E45" s="22">
        <v>1823.848</v>
      </c>
      <c r="F45" s="23">
        <v>616.30194014610004</v>
      </c>
      <c r="G45" s="119"/>
    </row>
    <row r="46" spans="1:7" ht="14.4" customHeight="1" x14ac:dyDescent="0.3">
      <c r="A46" s="15" t="s">
        <v>58</v>
      </c>
      <c r="B46" s="99" t="s">
        <v>103</v>
      </c>
      <c r="C46" s="28" t="s">
        <v>126</v>
      </c>
      <c r="D46" s="45">
        <v>7.88</v>
      </c>
      <c r="E46" s="18">
        <v>22.5</v>
      </c>
      <c r="F46" s="19">
        <v>185.5329949238579</v>
      </c>
      <c r="G46" s="119"/>
    </row>
    <row r="47" spans="1:7" ht="19.95" customHeight="1" x14ac:dyDescent="0.3">
      <c r="A47" s="12" t="s">
        <v>41</v>
      </c>
      <c r="B47" s="101" t="s">
        <v>104</v>
      </c>
      <c r="C47" s="28" t="s">
        <v>126</v>
      </c>
      <c r="D47" s="34">
        <v>12293.37</v>
      </c>
      <c r="E47" s="14">
        <v>16293.225329999999</v>
      </c>
      <c r="F47" s="11">
        <v>32.536687092310714</v>
      </c>
      <c r="G47" s="119"/>
    </row>
    <row r="48" spans="1:7" ht="21" customHeight="1" x14ac:dyDescent="0.25">
      <c r="A48" s="35" t="s">
        <v>42</v>
      </c>
      <c r="B48" s="101" t="s">
        <v>105</v>
      </c>
      <c r="C48" s="28" t="s">
        <v>126</v>
      </c>
      <c r="D48" s="34">
        <v>12293.37</v>
      </c>
      <c r="E48" s="46">
        <v>16293.225329999999</v>
      </c>
      <c r="F48" s="11">
        <v>32.536687092310714</v>
      </c>
      <c r="G48" s="119"/>
    </row>
    <row r="49" spans="1:7" ht="14.4" customHeight="1" x14ac:dyDescent="0.3">
      <c r="A49" s="15" t="s">
        <v>43</v>
      </c>
      <c r="B49" s="99" t="s">
        <v>106</v>
      </c>
      <c r="C49" s="28" t="s">
        <v>126</v>
      </c>
      <c r="D49" s="33">
        <v>10876.37</v>
      </c>
      <c r="E49" s="78">
        <v>11886.41727</v>
      </c>
      <c r="F49" s="19">
        <v>9.2866210877342255</v>
      </c>
      <c r="G49" s="119"/>
    </row>
    <row r="50" spans="1:7" ht="14.4" customHeight="1" thickBot="1" x14ac:dyDescent="0.35">
      <c r="A50" s="54" t="s">
        <v>44</v>
      </c>
      <c r="B50" s="107" t="s">
        <v>88</v>
      </c>
      <c r="C50" s="55" t="s">
        <v>126</v>
      </c>
      <c r="D50" s="85">
        <v>909.26</v>
      </c>
      <c r="E50" s="57">
        <v>965.42118000000005</v>
      </c>
      <c r="F50" s="58">
        <v>6.1765809559422014</v>
      </c>
      <c r="G50" s="120"/>
    </row>
    <row r="51" spans="1:7" ht="14.4" customHeight="1" x14ac:dyDescent="0.3">
      <c r="A51" s="86" t="s">
        <v>45</v>
      </c>
      <c r="B51" s="87" t="s">
        <v>89</v>
      </c>
      <c r="C51" s="88"/>
      <c r="D51" s="89">
        <v>326.29000000000002</v>
      </c>
      <c r="E51" s="66">
        <v>344.75599999999997</v>
      </c>
      <c r="F51" s="66">
        <v>5.659382757669543</v>
      </c>
      <c r="G51" s="118" t="s">
        <v>132</v>
      </c>
    </row>
    <row r="52" spans="1:7" ht="14.4" customHeight="1" x14ac:dyDescent="0.25">
      <c r="A52" s="38" t="s">
        <v>46</v>
      </c>
      <c r="B52" s="99" t="s">
        <v>136</v>
      </c>
      <c r="C52" s="28"/>
      <c r="D52" s="33"/>
      <c r="E52" s="18">
        <v>72.630880000000005</v>
      </c>
      <c r="F52" s="19">
        <v>100</v>
      </c>
      <c r="G52" s="119"/>
    </row>
    <row r="53" spans="1:7" ht="48" customHeight="1" x14ac:dyDescent="0.25">
      <c r="A53" s="38" t="s">
        <v>47</v>
      </c>
      <c r="B53" s="27" t="s">
        <v>107</v>
      </c>
      <c r="C53" s="28" t="s">
        <v>126</v>
      </c>
      <c r="D53" s="33">
        <v>90.61</v>
      </c>
      <c r="E53" s="18">
        <v>120</v>
      </c>
      <c r="F53" s="19">
        <v>32.435713497406468</v>
      </c>
      <c r="G53" s="119"/>
    </row>
    <row r="54" spans="1:7" ht="15.6" customHeight="1" x14ac:dyDescent="0.3">
      <c r="A54" s="15" t="s">
        <v>48</v>
      </c>
      <c r="B54" s="99" t="s">
        <v>108</v>
      </c>
      <c r="C54" s="28" t="s">
        <v>126</v>
      </c>
      <c r="D54" s="33">
        <v>90.84</v>
      </c>
      <c r="E54" s="18">
        <v>2904</v>
      </c>
      <c r="F54" s="19">
        <v>3096.8295904887709</v>
      </c>
      <c r="G54" s="119"/>
    </row>
    <row r="55" spans="1:7" ht="14.4" hidden="1" customHeight="1" x14ac:dyDescent="0.3">
      <c r="A55" s="15"/>
      <c r="B55" s="47" t="s">
        <v>49</v>
      </c>
      <c r="C55" s="28" t="s">
        <v>126</v>
      </c>
      <c r="D55" s="48">
        <v>90.84</v>
      </c>
      <c r="E55" s="22">
        <v>2904</v>
      </c>
      <c r="F55" s="23">
        <v>3096.8295904887709</v>
      </c>
      <c r="G55" s="119"/>
    </row>
    <row r="56" spans="1:7" ht="14.4" customHeight="1" x14ac:dyDescent="0.3">
      <c r="A56" s="12" t="s">
        <v>50</v>
      </c>
      <c r="B56" s="104" t="s">
        <v>109</v>
      </c>
      <c r="C56" s="28" t="s">
        <v>126</v>
      </c>
      <c r="D56" s="49">
        <v>162339.12</v>
      </c>
      <c r="E56" s="49">
        <v>217067.64150999999</v>
      </c>
      <c r="F56" s="11">
        <v>33.712466539180447</v>
      </c>
      <c r="G56" s="121"/>
    </row>
    <row r="57" spans="1:7" ht="17.399999999999999" customHeight="1" x14ac:dyDescent="0.3">
      <c r="A57" s="12" t="s">
        <v>51</v>
      </c>
      <c r="B57" s="101" t="s">
        <v>110</v>
      </c>
      <c r="C57" s="28" t="s">
        <v>126</v>
      </c>
      <c r="D57" s="50">
        <v>1683.36</v>
      </c>
      <c r="E57" s="51">
        <v>-181710.01155</v>
      </c>
      <c r="F57" s="11">
        <v>-10894.483149771884</v>
      </c>
      <c r="G57" s="108" t="s">
        <v>133</v>
      </c>
    </row>
    <row r="58" spans="1:7" ht="17.399999999999999" customHeight="1" x14ac:dyDescent="0.3">
      <c r="A58" s="12" t="s">
        <v>52</v>
      </c>
      <c r="B58" s="101" t="s">
        <v>111</v>
      </c>
      <c r="C58" s="28" t="s">
        <v>126</v>
      </c>
      <c r="D58" s="49">
        <v>164022.48000000001</v>
      </c>
      <c r="E58" s="14">
        <v>35357.629959999998</v>
      </c>
      <c r="F58" s="11">
        <v>-78.443424364757803</v>
      </c>
      <c r="G58" s="109"/>
    </row>
    <row r="59" spans="1:7" ht="14.4" customHeight="1" x14ac:dyDescent="0.3">
      <c r="A59" s="12" t="s">
        <v>53</v>
      </c>
      <c r="B59" s="101" t="s">
        <v>112</v>
      </c>
      <c r="C59" s="17"/>
      <c r="D59" s="52"/>
      <c r="E59" s="14"/>
      <c r="F59" s="19"/>
      <c r="G59" s="109"/>
    </row>
    <row r="60" spans="1:7" ht="15" customHeight="1" x14ac:dyDescent="0.3">
      <c r="A60" s="15"/>
      <c r="B60" s="99" t="s">
        <v>113</v>
      </c>
      <c r="C60" s="28" t="s">
        <v>128</v>
      </c>
      <c r="D60" s="53">
        <v>556.11</v>
      </c>
      <c r="E60" s="18">
        <v>223.43883</v>
      </c>
      <c r="F60" s="19">
        <v>-59.82110913308518</v>
      </c>
      <c r="G60" s="109"/>
    </row>
    <row r="61" spans="1:7" ht="14.4" customHeight="1" thickBot="1" x14ac:dyDescent="0.35">
      <c r="A61" s="54"/>
      <c r="B61" s="103" t="s">
        <v>114</v>
      </c>
      <c r="C61" s="55" t="s">
        <v>126</v>
      </c>
      <c r="D61" s="56">
        <v>164022.48000000001</v>
      </c>
      <c r="E61" s="57">
        <v>35357.629959999998</v>
      </c>
      <c r="F61" s="58">
        <v>-78.443424364757803</v>
      </c>
      <c r="G61" s="109"/>
    </row>
    <row r="62" spans="1:7" ht="14.4" customHeight="1" thickBot="1" x14ac:dyDescent="0.35">
      <c r="A62" s="59" t="s">
        <v>54</v>
      </c>
      <c r="B62" s="105" t="s">
        <v>115</v>
      </c>
      <c r="C62" s="60" t="s">
        <v>55</v>
      </c>
      <c r="D62" s="61">
        <v>294.95</v>
      </c>
      <c r="E62" s="61">
        <v>158.24299634938117</v>
      </c>
      <c r="F62" s="62">
        <v>-46.349212968509519</v>
      </c>
      <c r="G62" s="109"/>
    </row>
    <row r="63" spans="1:7" ht="14.4" customHeight="1" thickBot="1" x14ac:dyDescent="0.35">
      <c r="A63" s="63"/>
      <c r="B63" s="96" t="s">
        <v>116</v>
      </c>
      <c r="C63" s="64" t="s">
        <v>129</v>
      </c>
      <c r="D63" s="65">
        <v>828.55</v>
      </c>
      <c r="E63" s="65">
        <v>357.71500000000003</v>
      </c>
      <c r="F63" s="66">
        <v>-56.826383440951055</v>
      </c>
      <c r="G63" s="111"/>
    </row>
    <row r="64" spans="1:7" ht="14.4" customHeight="1" x14ac:dyDescent="0.3">
      <c r="A64" s="115"/>
      <c r="B64" s="116" t="s">
        <v>137</v>
      </c>
      <c r="C64" s="64" t="s">
        <v>130</v>
      </c>
      <c r="D64" s="67">
        <v>111.38</v>
      </c>
      <c r="E64" s="53">
        <v>48.086170000000003</v>
      </c>
      <c r="F64" s="19">
        <v>-56.82692583946848</v>
      </c>
      <c r="G64" s="108" t="s">
        <v>134</v>
      </c>
    </row>
    <row r="65" spans="1:7" ht="14.4" customHeight="1" x14ac:dyDescent="0.3">
      <c r="A65" s="115"/>
      <c r="B65" s="117"/>
      <c r="C65" s="17" t="s">
        <v>56</v>
      </c>
      <c r="D65" s="32">
        <v>13.44</v>
      </c>
      <c r="E65" s="53">
        <v>13.44</v>
      </c>
      <c r="F65" s="19">
        <v>0</v>
      </c>
      <c r="G65" s="109"/>
    </row>
    <row r="66" spans="1:7" ht="14.4" customHeight="1" x14ac:dyDescent="0.3">
      <c r="A66" s="68"/>
      <c r="B66" s="96" t="s">
        <v>117</v>
      </c>
      <c r="C66" s="17" t="s">
        <v>129</v>
      </c>
      <c r="D66" s="32">
        <v>161.06</v>
      </c>
      <c r="E66" s="53">
        <v>86.19</v>
      </c>
      <c r="F66" s="19">
        <v>-46.485781696262265</v>
      </c>
      <c r="G66" s="111"/>
    </row>
    <row r="67" spans="1:7" ht="16.95" customHeight="1" x14ac:dyDescent="0.3">
      <c r="A67" s="68"/>
      <c r="B67" s="96" t="s">
        <v>118</v>
      </c>
      <c r="C67" s="28" t="str">
        <f>C66</f>
        <v>мың. м3</v>
      </c>
      <c r="D67" s="32">
        <v>556.11</v>
      </c>
      <c r="E67" s="67">
        <v>223.43883</v>
      </c>
      <c r="F67" s="19">
        <v>-59.82110913308518</v>
      </c>
      <c r="G67" s="97" t="s">
        <v>135</v>
      </c>
    </row>
    <row r="68" spans="1:7" ht="14.4" customHeight="1" x14ac:dyDescent="0.3">
      <c r="A68" s="12"/>
      <c r="B68" s="106" t="s">
        <v>138</v>
      </c>
      <c r="C68" s="69" t="str">
        <f>C58</f>
        <v>мың теңге</v>
      </c>
      <c r="D68" s="49">
        <v>71671.73</v>
      </c>
      <c r="E68" s="49">
        <v>90094.886369999993</v>
      </c>
      <c r="F68" s="11">
        <v>25.704913736559725</v>
      </c>
      <c r="G68" s="108" t="s">
        <v>132</v>
      </c>
    </row>
    <row r="69" spans="1:7" ht="14.4" customHeight="1" x14ac:dyDescent="0.3">
      <c r="A69" s="15"/>
      <c r="B69" s="70" t="s">
        <v>119</v>
      </c>
      <c r="C69" s="17" t="str">
        <f>C68</f>
        <v>мың теңге</v>
      </c>
      <c r="D69" s="32">
        <v>60795.360000000001</v>
      </c>
      <c r="E69" s="32">
        <v>78208.469099999988</v>
      </c>
      <c r="F69" s="19">
        <v>28.642167922025607</v>
      </c>
      <c r="G69" s="109"/>
    </row>
    <row r="70" spans="1:7" ht="14.4" customHeight="1" x14ac:dyDescent="0.3">
      <c r="A70" s="15"/>
      <c r="B70" s="70" t="s">
        <v>120</v>
      </c>
      <c r="C70" s="17" t="str">
        <f>C69</f>
        <v>мың теңге</v>
      </c>
      <c r="D70" s="32">
        <v>10876.37</v>
      </c>
      <c r="E70" s="32">
        <v>11886.41727</v>
      </c>
      <c r="F70" s="19">
        <v>9.2866210877342255</v>
      </c>
      <c r="G70" s="109"/>
    </row>
    <row r="71" spans="1:7" ht="14.4" customHeight="1" x14ac:dyDescent="0.3">
      <c r="A71" s="12" t="s">
        <v>59</v>
      </c>
      <c r="B71" s="94" t="s">
        <v>121</v>
      </c>
      <c r="C71" s="17"/>
      <c r="D71" s="32"/>
      <c r="E71" s="71"/>
      <c r="F71" s="19"/>
      <c r="G71" s="109"/>
    </row>
    <row r="72" spans="1:7" ht="15.6" customHeight="1" x14ac:dyDescent="0.3">
      <c r="A72" s="35" t="s">
        <v>60</v>
      </c>
      <c r="B72" s="95" t="s">
        <v>122</v>
      </c>
      <c r="C72" s="69" t="s">
        <v>131</v>
      </c>
      <c r="D72" s="72">
        <v>44</v>
      </c>
      <c r="E72" s="73">
        <v>44</v>
      </c>
      <c r="F72" s="11">
        <v>0</v>
      </c>
      <c r="G72" s="109"/>
    </row>
    <row r="73" spans="1:7" ht="14.4" customHeight="1" x14ac:dyDescent="0.3">
      <c r="A73" s="15" t="s">
        <v>61</v>
      </c>
      <c r="B73" s="95" t="s">
        <v>123</v>
      </c>
      <c r="C73" s="17" t="s">
        <v>131</v>
      </c>
      <c r="D73" s="74">
        <v>40</v>
      </c>
      <c r="E73" s="75">
        <v>40</v>
      </c>
      <c r="F73" s="19">
        <v>0</v>
      </c>
      <c r="G73" s="109"/>
    </row>
    <row r="74" spans="1:7" ht="14.4" customHeight="1" x14ac:dyDescent="0.3">
      <c r="A74" s="15" t="s">
        <v>62</v>
      </c>
      <c r="B74" s="95" t="s">
        <v>124</v>
      </c>
      <c r="C74" s="17" t="s">
        <v>131</v>
      </c>
      <c r="D74" s="74">
        <v>4</v>
      </c>
      <c r="E74" s="75">
        <v>4</v>
      </c>
      <c r="F74" s="19">
        <v>0</v>
      </c>
      <c r="G74" s="109"/>
    </row>
    <row r="75" spans="1:7" ht="14.4" customHeight="1" x14ac:dyDescent="0.3">
      <c r="A75" s="35" t="s">
        <v>63</v>
      </c>
      <c r="B75" s="94" t="s">
        <v>125</v>
      </c>
      <c r="C75" s="69" t="s">
        <v>57</v>
      </c>
      <c r="D75" s="73">
        <v>135741.91287878787</v>
      </c>
      <c r="E75" s="73">
        <v>170634.25448863633</v>
      </c>
      <c r="F75" s="11">
        <v>25.70491373655971</v>
      </c>
      <c r="G75" s="109"/>
    </row>
    <row r="76" spans="1:7" ht="15" customHeight="1" x14ac:dyDescent="0.3">
      <c r="A76" s="15" t="s">
        <v>64</v>
      </c>
      <c r="B76" s="95" t="s">
        <v>123</v>
      </c>
      <c r="C76" s="17" t="s">
        <v>57</v>
      </c>
      <c r="D76" s="76">
        <v>126657</v>
      </c>
      <c r="E76" s="76">
        <v>162934.31062499995</v>
      </c>
      <c r="F76" s="19">
        <v>28.642167922025592</v>
      </c>
      <c r="G76" s="109"/>
    </row>
    <row r="77" spans="1:7" ht="15.6" customHeight="1" thickBot="1" x14ac:dyDescent="0.35">
      <c r="A77" s="54" t="s">
        <v>65</v>
      </c>
      <c r="B77" s="95" t="s">
        <v>124</v>
      </c>
      <c r="C77" s="17" t="s">
        <v>57</v>
      </c>
      <c r="D77" s="77">
        <v>226591.04166666669</v>
      </c>
      <c r="E77" s="77">
        <v>247633.69312500002</v>
      </c>
      <c r="F77" s="58">
        <v>9.2866210877342343</v>
      </c>
      <c r="G77" s="110"/>
    </row>
    <row r="78" spans="1:7" ht="49.95" customHeight="1" x14ac:dyDescent="0.25"/>
  </sheetData>
  <mergeCells count="10">
    <mergeCell ref="G68:G77"/>
    <mergeCell ref="G64:G66"/>
    <mergeCell ref="G57:G63"/>
    <mergeCell ref="A1:E1"/>
    <mergeCell ref="A2:G2"/>
    <mergeCell ref="A3:G3"/>
    <mergeCell ref="A64:A65"/>
    <mergeCell ref="B64:B65"/>
    <mergeCell ref="G6:G50"/>
    <mergeCell ref="G51:G56"/>
  </mergeCells>
  <pageMargins left="0.59055118110236227" right="0" top="0.78740157480314965" bottom="0" header="0.31496062992125984" footer="0.31496062992125984"/>
  <pageSetup paperSize="9" scale="82" orientation="landscape" r:id="rId1"/>
  <rowBreaks count="1" manualBreakCount="1">
    <brk id="5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бестобе</vt:lpstr>
      <vt:lpstr>бестобе!Область_печати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ekonom2</cp:lastModifiedBy>
  <cp:lastPrinted>2025-02-11T07:40:07Z</cp:lastPrinted>
  <dcterms:created xsi:type="dcterms:W3CDTF">2025-02-11T05:25:13Z</dcterms:created>
  <dcterms:modified xsi:type="dcterms:W3CDTF">2025-03-03T05:23:40Z</dcterms:modified>
</cp:coreProperties>
</file>